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6.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_rels/drawing3.xml.rels" ContentType="application/vnd.openxmlformats-package.relationships+xml"/>
  <Override PartName="/xl/drawings/_rels/drawing2.xml.rels" ContentType="application/vnd.openxmlformats-package.relationships+xml"/>
  <Override PartName="/xl/drawings/_rels/drawing1.xml.rels" ContentType="application/vnd.openxmlformats-package.relationships+xml"/>
  <Override PartName="/xl/drawings/drawing3.xml" ContentType="application/vnd.openxmlformats-officedocument.drawing+xml"/>
  <Override PartName="/xl/_rels/workbook.xml.rels" ContentType="application/vnd.openxmlformats-package.relationships+xml"/>
  <Override PartName="/xl/media/image1.wmf" ContentType="image/x-wmf"/>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Списък Приложения" sheetId="1" state="visible" r:id="rId3"/>
    <sheet name="1.Прил 1_Обобщено" sheetId="2" state="visible" r:id="rId4"/>
    <sheet name="2.Прил 2_ГД" sheetId="3" state="visible" r:id="rId5"/>
    <sheet name="3.Прил 2_НД" sheetId="4" state="visible" r:id="rId6"/>
    <sheet name="4.Прил 3_НД-съдии" sheetId="5" state="visible" r:id="rId7"/>
    <sheet name="5.Прил 3_Върнати НД" sheetId="6" state="visible" r:id="rId8"/>
    <sheet name="6.Прил 3_ГДиАД-съдии" sheetId="7" state="visible" r:id="rId9"/>
    <sheet name="7.Прил 3_Върнати ГД" sheetId="8" state="visible" r:id="rId10"/>
    <sheet name="8.Прил 3_върнати АД" sheetId="9" state="visible" r:id="rId11"/>
  </sheets>
  <definedNames>
    <definedName function="false" hidden="false" localSheetId="2" name="_xlnm.Print_Area" vbProcedure="false">'2.Прил 2_ГД'!$A$1:$S$70</definedName>
    <definedName function="false" hidden="false" localSheetId="7" name="_xlnm.Print_Area" vbProcedure="false">'7.Прил 3_Върнати ГД'!$A$1:$BI$24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<sst xmlns="http://schemas.openxmlformats.org/spreadsheetml/2006/main" count="1296" uniqueCount="839">
  <si>
    <t xml:space="preserve">1. Приложение 1 - Обобщен отчет за работата на съда</t>
  </si>
  <si>
    <t xml:space="preserve">2. Приложение 2 - Отчет по граждански дела</t>
  </si>
  <si>
    <t xml:space="preserve">3. Приложение 2 - Отчет по наказателни дела</t>
  </si>
  <si>
    <t xml:space="preserve">4. Приложение 3 - Справка за дейността на съдиите по наказателни дела</t>
  </si>
  <si>
    <t xml:space="preserve">5. Приложение 3 - Справка за резултатите от върнати обжалвани и протестирани наказателни дела на съдиите</t>
  </si>
  <si>
    <t xml:space="preserve">6. Приложение 3 - Справка за дейността на съдиите по граждански дела</t>
  </si>
  <si>
    <t xml:space="preserve">7. Приложение 3 - Справка за резултатите от върнати обжалвани и протестирани граждански дела на съдиите</t>
  </si>
  <si>
    <t xml:space="preserve"> У К А З А Н И Я      З А      П О П Ъ Л В А Н Е    Н А     Ф А Й Л А</t>
  </si>
  <si>
    <t xml:space="preserve">Ако не спазите публикуваните указания ще направите невъзможно автоматичното обобщаване</t>
  </si>
  <si>
    <t xml:space="preserve">на данните след изпращането им в администрацията на  Висшия съдебен съвет.</t>
  </si>
  <si>
    <r>
      <rPr>
        <sz val="12"/>
        <rFont val="Times New Roman"/>
        <family val="1"/>
        <charset val="204"/>
      </rPr>
      <t xml:space="preserve">·         Файлът се </t>
    </r>
    <r>
      <rPr>
        <b val="true"/>
        <sz val="12"/>
        <rFont val="Times New Roman"/>
        <family val="1"/>
        <charset val="204"/>
      </rPr>
      <t xml:space="preserve">наименова съобразно името на съда</t>
    </r>
    <r>
      <rPr>
        <sz val="12"/>
        <rFont val="Times New Roman"/>
        <family val="1"/>
        <charset val="204"/>
      </rPr>
      <t xml:space="preserve">, например RS-Varna.xls</t>
    </r>
  </si>
  <si>
    <r>
      <rPr>
        <sz val="12"/>
        <rFont val="Times New Roman"/>
        <family val="1"/>
        <charset val="204"/>
      </rPr>
      <t xml:space="preserve">·         Наименованието на града  за съответния  съд се изписва в оцветената в жълто </t>
    </r>
    <r>
      <rPr>
        <b val="true"/>
        <sz val="12"/>
        <rFont val="Times New Roman"/>
        <family val="1"/>
        <charset val="204"/>
      </rPr>
      <t xml:space="preserve">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</si>
  <si>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rPr>
        <sz val="12"/>
        <rFont val="Times New Roman"/>
        <family val="1"/>
        <charset val="204"/>
      </rPr>
      <t xml:space="preserve">·         В оцветената в зелено </t>
    </r>
    <r>
      <rPr>
        <b val="true"/>
        <sz val="12"/>
        <rFont val="Times New Roman"/>
        <family val="1"/>
        <charset val="204"/>
      </rPr>
      <t xml:space="preserve">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val="true"/>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</si>
  <si>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rPr>
        <sz val="12"/>
        <rFont val="Times New Roman"/>
        <family val="1"/>
        <charset val="204"/>
      </rPr>
      <t xml:space="preserve">·         За нуждите на ВСС е достатъчно да бъдат попълнени данните </t>
    </r>
    <r>
      <rPr>
        <b val="true"/>
        <sz val="12"/>
        <rFont val="Times New Roman"/>
        <family val="1"/>
        <charset val="204"/>
      </rPr>
      <t xml:space="preserve">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val="true"/>
        <sz val="12"/>
        <rFont val="Times New Roman"/>
        <family val="1"/>
        <charset val="204"/>
      </rPr>
      <t xml:space="preserve">Възможно е попълване на данни от предишни отчетни периоди в случай, че това е необходимо с цел сравнение или анализ.</t>
    </r>
  </si>
  <si>
    <r>
      <rPr>
        <sz val="12"/>
        <rFont val="Times New Roman"/>
        <family val="1"/>
        <charset val="204"/>
      </rPr>
      <t xml:space="preserve">·         </t>
    </r>
    <r>
      <rPr>
        <b val="true"/>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 xml:space="preserve">се променят наименованията на отделните листове, да се правят опити за промяна на формата на данните.</t>
    </r>
  </si>
  <si>
    <r>
      <rPr>
        <sz val="12"/>
        <rFont val="Times New Roman"/>
        <family val="1"/>
        <charset val="204"/>
      </rPr>
      <t xml:space="preserve">·         В полетата за въвеждане се попълват </t>
    </r>
    <r>
      <rPr>
        <b val="true"/>
        <sz val="12"/>
        <rFont val="Times New Roman"/>
        <family val="1"/>
        <charset val="204"/>
      </rPr>
      <t xml:space="preserve">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val="true"/>
        <sz val="12"/>
        <rFont val="Times New Roman"/>
        <family val="1"/>
        <charset val="204"/>
      </rPr>
      <t xml:space="preserve">използва запетая</t>
    </r>
    <r>
      <rPr>
        <sz val="12"/>
        <rFont val="Times New Roman"/>
        <family val="1"/>
        <charset val="204"/>
      </rPr>
      <t xml:space="preserve">.</t>
    </r>
  </si>
  <si>
    <r>
      <rPr>
        <sz val="12"/>
        <rFont val="Times New Roman"/>
        <family val="1"/>
        <charset val="204"/>
      </rPr>
      <t xml:space="preserve">·         Клетките, които следва се попълнят ръчно в Приложение 1 са </t>
    </r>
    <r>
      <rPr>
        <b val="true"/>
        <sz val="12"/>
        <rFont val="Times New Roman"/>
        <family val="1"/>
        <charset val="204"/>
      </rPr>
      <t xml:space="preserve">оцветени в оранжево.</t>
    </r>
  </si>
  <si>
    <r>
      <rPr>
        <sz val="12"/>
        <rFont val="Times New Roman"/>
        <family val="1"/>
        <charset val="204"/>
      </rP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</si>
  <si>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</si>
  <si>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r>
      <rPr>
        <sz val="12"/>
        <rFont val="Times New Roman"/>
        <family val="1"/>
        <charset val="204"/>
      </rPr>
      <t xml:space="preserve">·         Данните от колона "Висящи дела в началото на периода"  трябва да е </t>
    </r>
    <r>
      <rPr>
        <b val="true"/>
        <sz val="12"/>
        <rFont val="Times New Roman"/>
        <family val="1"/>
        <charset val="204"/>
      </rPr>
      <t xml:space="preserve">равна на колона </t>
    </r>
    <r>
      <rPr>
        <sz val="12"/>
        <rFont val="Times New Roman"/>
        <family val="1"/>
        <charset val="204"/>
      </rPr>
      <t xml:space="preserve">"Висящи дела в края на периода" от  миналогодишния отчет за дейността на съда.</t>
    </r>
  </si>
  <si>
    <t xml:space="preserve">·         Процентът в колона "Свършени дела - В срок до 3 месеца - %" не трябва да надвишава 100%.</t>
  </si>
  <si>
    <r>
      <rPr>
        <sz val="12"/>
        <rFont val="Times New Roman"/>
        <family val="1"/>
        <charset val="204"/>
      </rPr>
      <t xml:space="preserve">·         Във всички колони, в които са вписани формули, трябва да се получават </t>
    </r>
    <r>
      <rPr>
        <b val="true"/>
        <sz val="12"/>
        <rFont val="Times New Roman"/>
        <family val="1"/>
        <charset val="204"/>
      </rPr>
      <t xml:space="preserve">положителни стойности. </t>
    </r>
    <r>
      <rPr>
        <sz val="12"/>
        <rFont val="Times New Roman"/>
        <family val="1"/>
        <charset val="204"/>
      </rPr>
      <t xml:space="preserve">Наличието на отрицателни стойности е сигнал за грешни данни и следва да се огледат внимателно и коригират.</t>
    </r>
  </si>
  <si>
    <r>
      <rPr>
        <sz val="12"/>
        <rFont val="Times New Roman"/>
        <family val="1"/>
        <charset val="204"/>
      </rPr>
      <t xml:space="preserve">·         Лист </t>
    </r>
    <r>
      <rPr>
        <b val="true"/>
        <i val="true"/>
        <sz val="12"/>
        <rFont val="Times New Roman"/>
        <family val="1"/>
        <charset val="204"/>
      </rPr>
      <t xml:space="preserve">„Списък Приложения“</t>
    </r>
    <r>
      <rPr>
        <sz val="12"/>
        <rFont val="Times New Roman"/>
        <family val="1"/>
        <charset val="204"/>
      </rPr>
      <t xml:space="preserve"> съдържа </t>
    </r>
    <r>
      <rPr>
        <b val="true"/>
        <sz val="12"/>
        <rFont val="Times New Roman"/>
        <family val="1"/>
        <charset val="204"/>
      </rPr>
      <t xml:space="preserve">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val="true"/>
        <sz val="12"/>
        <rFont val="Times New Roman"/>
        <family val="1"/>
        <charset val="204"/>
      </rPr>
      <t xml:space="preserve">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</si>
  <si>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xml:space="preserve">·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</si>
  <si>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 xml:space="preserve">Отчет за работата на Районен съд – Карнобат</t>
  </si>
  <si>
    <t xml:space="preserve">за</t>
  </si>
  <si>
    <t xml:space="preserve">12</t>
  </si>
  <si>
    <t xml:space="preserve">месеца на 2023 г.</t>
  </si>
  <si>
    <t xml:space="preserve">НАЗАД</t>
  </si>
  <si>
    <t xml:space="preserve">Видове дела</t>
  </si>
  <si>
    <t xml:space="preserve">Висящи в началото на периода</t>
  </si>
  <si>
    <t xml:space="preserve">Постъпили през годината</t>
  </si>
  <si>
    <t xml:space="preserve"> В т.ч.: </t>
  </si>
  <si>
    <t xml:space="preserve">Продължаващи дела под същия номер</t>
  </si>
  <si>
    <t xml:space="preserve">Всичко за разглеждане</t>
  </si>
  <si>
    <t xml:space="preserve">Свършени дела</t>
  </si>
  <si>
    <t xml:space="preserve">Със съдебен акт по същество</t>
  </si>
  <si>
    <t xml:space="preserve">Прекратени производства</t>
  </si>
  <si>
    <t xml:space="preserve">Брой заседания</t>
  </si>
  <si>
    <t xml:space="preserve">Висящи в края на периода</t>
  </si>
  <si>
    <t xml:space="preserve">година</t>
  </si>
  <si>
    <t xml:space="preserve">Върнати дела за ново разглеждане под нов номер</t>
  </si>
  <si>
    <t xml:space="preserve">Повт. вненсени и образувани под нов номер след прекр. на съд.пр-во (чл. 42, ал. 2 , чл. 249 и чл. 288, т. 1 от НПК)</t>
  </si>
  <si>
    <t xml:space="preserve">Общо постъпили дела през отчетния период</t>
  </si>
  <si>
    <t xml:space="preserve">Всичко</t>
  </si>
  <si>
    <t xml:space="preserve">В срок до 3 месеца</t>
  </si>
  <si>
    <t xml:space="preserve">Споразум. по чл.382 НПК</t>
  </si>
  <si>
    <t xml:space="preserve">Споразум. по чл.384 НПК или спог. по 234 ГПК</t>
  </si>
  <si>
    <t xml:space="preserve">Върнати за доразследване</t>
  </si>
  <si>
    <t xml:space="preserve">По други причини</t>
  </si>
  <si>
    <t xml:space="preserve">Обжалвани и протестирани</t>
  </si>
  <si>
    <t xml:space="preserve">Брой</t>
  </si>
  <si>
    <t xml:space="preserve">%</t>
  </si>
  <si>
    <t xml:space="preserve">а</t>
  </si>
  <si>
    <t xml:space="preserve">б</t>
  </si>
  <si>
    <t xml:space="preserve">2а</t>
  </si>
  <si>
    <t xml:space="preserve">2б</t>
  </si>
  <si>
    <t xml:space="preserve">6а</t>
  </si>
  <si>
    <t xml:space="preserve">6б</t>
  </si>
  <si>
    <t xml:space="preserve">8а</t>
  </si>
  <si>
    <t xml:space="preserve">8б</t>
  </si>
  <si>
    <t xml:space="preserve">8в</t>
  </si>
  <si>
    <t xml:space="preserve">8г</t>
  </si>
  <si>
    <t xml:space="preserve">Граждански   дела по общия ред</t>
  </si>
  <si>
    <t xml:space="preserve">А</t>
  </si>
  <si>
    <t xml:space="preserve">Производства по чл.310ГПК</t>
  </si>
  <si>
    <t xml:space="preserve">Б</t>
  </si>
  <si>
    <t xml:space="preserve">Админстративни дела  по ЗСПЗЗ и ЗВГЗГФ</t>
  </si>
  <si>
    <t xml:space="preserve">В</t>
  </si>
  <si>
    <t xml:space="preserve">Частни  граждански дела</t>
  </si>
  <si>
    <t xml:space="preserve">Г</t>
  </si>
  <si>
    <t xml:space="preserve">Дела по чл.410 и чл.417 ГПК</t>
  </si>
  <si>
    <t xml:space="preserve">Д</t>
  </si>
  <si>
    <t xml:space="preserve">Други граждански дела</t>
  </si>
  <si>
    <t xml:space="preserve">Ж</t>
  </si>
  <si>
    <t xml:space="preserve">Общо граждански  дела</t>
  </si>
  <si>
    <t xml:space="preserve">З</t>
  </si>
  <si>
    <t xml:space="preserve">Наказателни общ характер дела</t>
  </si>
  <si>
    <t xml:space="preserve">И</t>
  </si>
  <si>
    <t xml:space="preserve">Наказателни частен характер дела</t>
  </si>
  <si>
    <t xml:space="preserve">К</t>
  </si>
  <si>
    <t xml:space="preserve">Дела по чл.78а НК</t>
  </si>
  <si>
    <t xml:space="preserve">Л</t>
  </si>
  <si>
    <t xml:space="preserve">Частни наказателни дела</t>
  </si>
  <si>
    <t xml:space="preserve">М</t>
  </si>
  <si>
    <t xml:space="preserve">Частни наказателни дела - разпити</t>
  </si>
  <si>
    <t xml:space="preserve">Н</t>
  </si>
  <si>
    <t xml:space="preserve">x</t>
  </si>
  <si>
    <t xml:space="preserve">Админстративно наказателен характер дела</t>
  </si>
  <si>
    <t xml:space="preserve">О</t>
  </si>
  <si>
    <t xml:space="preserve">Общо наказателни дела</t>
  </si>
  <si>
    <t xml:space="preserve">П</t>
  </si>
  <si>
    <t xml:space="preserve">ВСИЧКО ДЕЛА</t>
  </si>
  <si>
    <t xml:space="preserve">Р</t>
  </si>
  <si>
    <r>
      <rPr>
        <sz val="8"/>
        <rFont val="Arial"/>
        <family val="2"/>
        <charset val="204"/>
      </rPr>
      <t xml:space="preserve">Брой съдии  по щат</t>
    </r>
    <r>
      <rPr>
        <b val="true"/>
        <sz val="8"/>
        <rFont val="Arial"/>
        <family val="2"/>
        <charset val="204"/>
      </rPr>
      <t xml:space="preserve"> общо</t>
    </r>
  </si>
  <si>
    <t xml:space="preserve">С</t>
  </si>
  <si>
    <t xml:space="preserve">Утвърдени от ВСС с Протокол № 3/21.01.09г.</t>
  </si>
  <si>
    <t xml:space="preserve">Натовареност по щат общо     </t>
  </si>
  <si>
    <t xml:space="preserve">Т</t>
  </si>
  <si>
    <t xml:space="preserve">Изменени и допълнени от ВСС с Протокол № 49/01,10,2015 г.</t>
  </si>
  <si>
    <t xml:space="preserve">Изменени и допълнени от СК на ВСС с Протокол № 29/20.12.2016 г.</t>
  </si>
  <si>
    <r>
      <rPr>
        <sz val="8"/>
        <rFont val="Arial"/>
        <family val="2"/>
        <charset val="204"/>
      </rPr>
      <t xml:space="preserve">Брой </t>
    </r>
    <r>
      <rPr>
        <b val="true"/>
        <sz val="8"/>
        <rFont val="Arial"/>
        <family val="2"/>
        <charset val="204"/>
      </rPr>
      <t xml:space="preserve">граждански </t>
    </r>
    <r>
      <rPr>
        <sz val="8"/>
        <rFont val="Arial"/>
        <family val="2"/>
        <charset val="204"/>
      </rPr>
      <t xml:space="preserve">съдии по щат</t>
    </r>
  </si>
  <si>
    <t xml:space="preserve">У</t>
  </si>
  <si>
    <t xml:space="preserve">Натовареност  на гражданските съдии по щат      </t>
  </si>
  <si>
    <t xml:space="preserve">Ф</t>
  </si>
  <si>
    <r>
      <rPr>
        <sz val="8"/>
        <rFont val="Arial"/>
        <family val="2"/>
        <charset val="204"/>
      </rPr>
      <t xml:space="preserve">Брой </t>
    </r>
    <r>
      <rPr>
        <b val="true"/>
        <sz val="8"/>
        <rFont val="Arial"/>
        <family val="2"/>
        <charset val="204"/>
      </rPr>
      <t xml:space="preserve">наказателни</t>
    </r>
    <r>
      <rPr>
        <sz val="8"/>
        <rFont val="Arial"/>
        <family val="2"/>
        <charset val="204"/>
      </rPr>
      <t xml:space="preserve"> </t>
    </r>
    <r>
      <rPr>
        <b val="true"/>
        <sz val="8"/>
        <rFont val="Arial"/>
        <family val="2"/>
        <charset val="204"/>
      </rPr>
      <t xml:space="preserve"> </t>
    </r>
    <r>
      <rPr>
        <sz val="8"/>
        <rFont val="Arial"/>
        <family val="2"/>
        <charset val="204"/>
      </rPr>
      <t xml:space="preserve">съдии по щат</t>
    </r>
  </si>
  <si>
    <t xml:space="preserve">Х</t>
  </si>
  <si>
    <t xml:space="preserve">Натовареност  на наказателните  съдии по щат      </t>
  </si>
  <si>
    <t xml:space="preserve">Ц</t>
  </si>
  <si>
    <t xml:space="preserve">Отработени човекомесеци</t>
  </si>
  <si>
    <t xml:space="preserve">Ч</t>
  </si>
  <si>
    <t xml:space="preserve">Действителна натовареност - ОБЩО</t>
  </si>
  <si>
    <t xml:space="preserve">Я</t>
  </si>
  <si>
    <t xml:space="preserve">Изготвил: Даниел Вълчев</t>
  </si>
  <si>
    <t xml:space="preserve">Телефон: 055925915</t>
  </si>
  <si>
    <t xml:space="preserve">Съд.администратор:</t>
  </si>
  <si>
    <t xml:space="preserve">Административен ръководител:               </t>
  </si>
  <si>
    <t xml:space="preserve">E-mail: d.valchev@rs-karnobat.org</t>
  </si>
  <si>
    <t xml:space="preserve">/подпис и печат/</t>
  </si>
  <si>
    <t xml:space="preserve">  О Т Ч Е Т по гражданските дела на Районен съд – Карнобат</t>
  </si>
  <si>
    <t xml:space="preserve">ВИДОВЕ  ГРАЖДАНСКИ СПОРОВЕ</t>
  </si>
  <si>
    <t xml:space="preserve">шифър на реда</t>
  </si>
  <si>
    <t xml:space="preserve">останали несвършени дела в началото на отчетния период</t>
  </si>
  <si>
    <t xml:space="preserve">ПОСТЪПИЛИ ДЕЛА</t>
  </si>
  <si>
    <t xml:space="preserve">продължаващи дела под същия номер</t>
  </si>
  <si>
    <t xml:space="preserve">общо постъпили дела през отчетния период (к2+к3+к4+к5)</t>
  </si>
  <si>
    <t xml:space="preserve">всичко дела за разглеждане                                /кол. 1+ 6/</t>
  </si>
  <si>
    <t xml:space="preserve">СВЪРШЕНИ ДЕЛА /кол. 8 = кол. 9+10+11+12+13/</t>
  </si>
  <si>
    <t xml:space="preserve">останали несвършени дела в края на отчетния период</t>
  </si>
  <si>
    <t xml:space="preserve">обжалвани дела</t>
  </si>
  <si>
    <t xml:space="preserve">новообразувани</t>
  </si>
  <si>
    <t xml:space="preserve">получени по подсъдност</t>
  </si>
  <si>
    <t xml:space="preserve">върнати дела за ново разглеждане под нов номер</t>
  </si>
  <si>
    <t xml:space="preserve">ОБЩО</t>
  </si>
  <si>
    <t xml:space="preserve">искът уважен изцяло</t>
  </si>
  <si>
    <t xml:space="preserve">искът уважен отчасти</t>
  </si>
  <si>
    <t xml:space="preserve">искът отхвърлен</t>
  </si>
  <si>
    <t xml:space="preserve">прекратени дела</t>
  </si>
  <si>
    <t xml:space="preserve">свършени до 3 месеца</t>
  </si>
  <si>
    <t xml:space="preserve">свършени от 3 до 6 мес.</t>
  </si>
  <si>
    <t xml:space="preserve">по спогодба</t>
  </si>
  <si>
    <t xml:space="preserve">по други причини</t>
  </si>
  <si>
    <t xml:space="preserve">ИСКОВЕ ПО СК, ЗЗДН, ЗЛС, ЗГР, ЗЗДет., ЗБЖИРБ</t>
  </si>
  <si>
    <t xml:space="preserve">0100-1</t>
  </si>
  <si>
    <r>
      <rPr>
        <b val="true"/>
        <sz val="10"/>
        <rFont val="Arial"/>
        <family val="2"/>
        <charset val="204"/>
      </rPr>
      <t xml:space="preserve">в.т.ч.</t>
    </r>
    <r>
      <rPr>
        <sz val="10"/>
        <rFont val="Arial"/>
        <family val="2"/>
        <charset val="204"/>
      </rPr>
      <t xml:space="preserve">Искове за развод и недействителност на брака</t>
    </r>
  </si>
  <si>
    <t xml:space="preserve">0102-1</t>
  </si>
  <si>
    <t xml:space="preserve">Искове по СК - развод по взаимно съгласие</t>
  </si>
  <si>
    <t xml:space="preserve">0103-1</t>
  </si>
  <si>
    <t xml:space="preserve">Искове по СК - издръжка, изменение</t>
  </si>
  <si>
    <t xml:space="preserve">0105-1</t>
  </si>
  <si>
    <t xml:space="preserve">Искове по СК - прекратяване на осиновяване, вкл. международно осиновяване (по взаимно съгласие)</t>
  </si>
  <si>
    <t xml:space="preserve">0118-1</t>
  </si>
  <si>
    <t xml:space="preserve">Производства по Закона за защита от домашното насилие</t>
  </si>
  <si>
    <t xml:space="preserve">0111-1</t>
  </si>
  <si>
    <t xml:space="preserve">ОБЛИГАЦИОННИ ИСКОВЕ</t>
  </si>
  <si>
    <t xml:space="preserve">0200-1</t>
  </si>
  <si>
    <r>
      <rPr>
        <b val="true"/>
        <sz val="10"/>
        <rFont val="Arial"/>
        <family val="2"/>
        <charset val="204"/>
      </rPr>
      <t xml:space="preserve">в.т.ч.</t>
    </r>
    <r>
      <rPr>
        <sz val="10"/>
        <rFont val="Arial"/>
        <family val="2"/>
        <charset val="204"/>
      </rPr>
      <t xml:space="preserve"> Облигационни искове между съсобственици  </t>
    </r>
  </si>
  <si>
    <t xml:space="preserve">0201-1</t>
  </si>
  <si>
    <t xml:space="preserve">Облигационни искове от/срещу владелец</t>
  </si>
  <si>
    <t xml:space="preserve">0202-1</t>
  </si>
  <si>
    <t xml:space="preserve">Искове по ЗОДОВ</t>
  </si>
  <si>
    <t xml:space="preserve">0204-1</t>
  </si>
  <si>
    <t xml:space="preserve">Искове за обезщетение от неприлагане на право на ЕС</t>
  </si>
  <si>
    <t xml:space="preserve">0219-1</t>
  </si>
  <si>
    <t xml:space="preserve">Искове по ЗЗДискр.</t>
  </si>
  <si>
    <t xml:space="preserve">0205-1</t>
  </si>
  <si>
    <t xml:space="preserve">Искове по ЗЗПотр.</t>
  </si>
  <si>
    <t xml:space="preserve">0216-1</t>
  </si>
  <si>
    <t xml:space="preserve">Искове по КЗ</t>
  </si>
  <si>
    <t xml:space="preserve">0217-1</t>
  </si>
  <si>
    <t xml:space="preserve">ВЕЩНИ ИСКОВЕ</t>
  </si>
  <si>
    <t xml:space="preserve">0300-1</t>
  </si>
  <si>
    <t xml:space="preserve">ДЕЛБИ И ИСКОВЕ ПО ЗН</t>
  </si>
  <si>
    <t xml:space="preserve">0500-1</t>
  </si>
  <si>
    <r>
      <rPr>
        <b val="true"/>
        <sz val="10"/>
        <rFont val="Arial"/>
        <family val="2"/>
        <charset val="204"/>
      </rPr>
      <t xml:space="preserve">в.т.ч. </t>
    </r>
    <r>
      <rPr>
        <sz val="10"/>
        <rFont val="Arial"/>
        <family val="2"/>
        <charset val="204"/>
      </rPr>
      <t xml:space="preserve">Делба </t>
    </r>
  </si>
  <si>
    <t xml:space="preserve">0501-1</t>
  </si>
  <si>
    <t xml:space="preserve">УСТАНОВИТЕЛНИ ИСКОВЕ</t>
  </si>
  <si>
    <t xml:space="preserve">0600-1</t>
  </si>
  <si>
    <t xml:space="preserve">ИСКОВЕ ПО КТ</t>
  </si>
  <si>
    <t xml:space="preserve">0700-1</t>
  </si>
  <si>
    <r>
      <rPr>
        <b val="true"/>
        <sz val="10"/>
        <rFont val="Arial"/>
        <family val="2"/>
        <charset val="204"/>
      </rPr>
      <t xml:space="preserve">в.т.ч. </t>
    </r>
    <r>
      <rPr>
        <sz val="10"/>
        <rFont val="Arial"/>
        <family val="2"/>
        <charset val="204"/>
      </rPr>
      <t xml:space="preserve">Искове за обезщетение по чл. 200 КТ</t>
    </r>
  </si>
  <si>
    <t xml:space="preserve">0702-1</t>
  </si>
  <si>
    <t xml:space="preserve">Искове на работника или служителя за други обезщетения при непрекратено ТПО</t>
  </si>
  <si>
    <t xml:space="preserve">0703-1</t>
  </si>
  <si>
    <t xml:space="preserve">Искове за защита срещу незаконно уволнение и искове за отмяна на наложено наказание „забележка” и „предупреждение за уволнение”</t>
  </si>
  <si>
    <t xml:space="preserve">0706-1</t>
  </si>
  <si>
    <t xml:space="preserve">АДМИНИСТРАТИВНИ ПРОИЗВОДСТВА</t>
  </si>
  <si>
    <t xml:space="preserve">0800-1</t>
  </si>
  <si>
    <t xml:space="preserve">ОБЕЗПЕЧЕНИЯ</t>
  </si>
  <si>
    <t xml:space="preserve">0900-1</t>
  </si>
  <si>
    <t xml:space="preserve">ЧАСТНИ ПРОИЗВОДСТВА</t>
  </si>
  <si>
    <t xml:space="preserve">1000-1</t>
  </si>
  <si>
    <t xml:space="preserve">ЧАСТНИ ПРОИЗВОДСТВА - ЗАПОВЕДНИ ПРОИЗВОДСТВА</t>
  </si>
  <si>
    <t xml:space="preserve">1100-1</t>
  </si>
  <si>
    <r>
      <rPr>
        <b val="true"/>
        <sz val="10"/>
        <rFont val="Arial"/>
        <family val="2"/>
        <charset val="204"/>
      </rPr>
      <t xml:space="preserve">в.т.ч.</t>
    </r>
    <r>
      <rPr>
        <sz val="10"/>
        <rFont val="Arial"/>
        <family val="2"/>
        <charset val="204"/>
      </rPr>
      <t xml:space="preserve"> Заявленя по чл. 410 ГПК</t>
    </r>
  </si>
  <si>
    <t xml:space="preserve">1101-1</t>
  </si>
  <si>
    <t xml:space="preserve">Заявленя по чл. 417 ГПК</t>
  </si>
  <si>
    <t xml:space="preserve">1102-1</t>
  </si>
  <si>
    <t xml:space="preserve">Спиране - чл. 420 ГПК</t>
  </si>
  <si>
    <t xml:space="preserve">1103-1</t>
  </si>
  <si>
    <t xml:space="preserve">ЧАСТНИ ПРОИЗВОДСТВА - РЕГЛАМЕНТИ</t>
  </si>
  <si>
    <t xml:space="preserve">1200-1</t>
  </si>
  <si>
    <r>
      <rPr>
        <b val="true"/>
        <sz val="10"/>
        <color theme="1"/>
        <rFont val="Arial"/>
        <family val="2"/>
        <charset val="204"/>
      </rPr>
      <t xml:space="preserve">в.т.ч. </t>
    </r>
    <r>
      <rPr>
        <sz val="10"/>
        <color theme="1"/>
        <rFont val="Arial"/>
        <family val="2"/>
        <charset val="204"/>
      </rPr>
      <t xml:space="preserve">Процедура по Регламент (ЕС) 2020/1784</t>
    </r>
  </si>
  <si>
    <t xml:space="preserve">1201-1</t>
  </si>
  <si>
    <t xml:space="preserve">Прoцедура по Регламент (ЕС) 2020/1783</t>
  </si>
  <si>
    <t xml:space="preserve">1202-1</t>
  </si>
  <si>
    <t xml:space="preserve">Процедура по Регламент 861/2007 г.</t>
  </si>
  <si>
    <t xml:space="preserve">1203-1</t>
  </si>
  <si>
    <t xml:space="preserve">Процедура по Регламент 650/2012 г.</t>
  </si>
  <si>
    <t xml:space="preserve">1204-1</t>
  </si>
  <si>
    <t xml:space="preserve">Съдебни поръчки по чл. 25 ГПК; Хагска конвенция от 1965 г. за връчване на книжа</t>
  </si>
  <si>
    <t xml:space="preserve">1205-1</t>
  </si>
  <si>
    <t xml:space="preserve">ДРУГИ ГРАЖДАНСКИ ДЕЛА</t>
  </si>
  <si>
    <t xml:space="preserve">1300-1</t>
  </si>
  <si>
    <t xml:space="preserve">ВСИЧКО:</t>
  </si>
  <si>
    <t xml:space="preserve">СПРАВКА  ІІІ- За времетраенето на размяната на книжата                                                              </t>
  </si>
  <si>
    <t xml:space="preserve">СПРАВКА І</t>
  </si>
  <si>
    <t xml:space="preserve">брой</t>
  </si>
  <si>
    <t xml:space="preserve">Брой дела</t>
  </si>
  <si>
    <t xml:space="preserve">За граждански дела по общия ред</t>
  </si>
  <si>
    <t xml:space="preserve">За производства по чл.310  от ГПК</t>
  </si>
  <si>
    <t xml:space="preserve">Брой насрочвания на дела в открито заседание</t>
  </si>
  <si>
    <t xml:space="preserve">1м.</t>
  </si>
  <si>
    <t xml:space="preserve">2м.</t>
  </si>
  <si>
    <t xml:space="preserve">3м</t>
  </si>
  <si>
    <t xml:space="preserve">Над 3м.</t>
  </si>
  <si>
    <t xml:space="preserve">Брой отлагания на дела в открито заседание</t>
  </si>
  <si>
    <t xml:space="preserve">В т.ч. в І-во по делото заседание и помирително</t>
  </si>
  <si>
    <t xml:space="preserve">СПРАВКА ІI</t>
  </si>
  <si>
    <t xml:space="preserve">Несвършени дела  от 1 до 3г.</t>
  </si>
  <si>
    <t xml:space="preserve">Несвършени дела  от 3 до 5г.</t>
  </si>
  <si>
    <t xml:space="preserve">Несвършени дела  над  5г.</t>
  </si>
  <si>
    <t xml:space="preserve">От решените дела /кол.9+10+11/ с необявени решения с изтекъл срок над 3 м.</t>
  </si>
  <si>
    <t xml:space="preserve">Изменени и допълнени от СК на ВСС с Протокол № 6/13.02.2018 г.</t>
  </si>
  <si>
    <t xml:space="preserve">Справка IV</t>
  </si>
  <si>
    <t xml:space="preserve">Допълнени от СК на ВСС с Протокол № 41/10.12.2019 г.</t>
  </si>
  <si>
    <t xml:space="preserve">Постановени решения по чл. 235, ал. 5 от ГПК, след проведено открито съдебно заседание</t>
  </si>
  <si>
    <t xml:space="preserve">Съставил: Даниел Вълчев</t>
  </si>
  <si>
    <t xml:space="preserve">дата:</t>
  </si>
  <si>
    <t xml:space="preserve">Тел: 055925915</t>
  </si>
  <si>
    <t xml:space="preserve">град:</t>
  </si>
  <si>
    <t xml:space="preserve">Административен ръководител:</t>
  </si>
  <si>
    <t xml:space="preserve">  О Т Ч Е Т по наказателните дела на Районен съд – Карнобат</t>
  </si>
  <si>
    <t xml:space="preserve">СВЕДЕНИЯ ЗА ДЕЛАТА</t>
  </si>
  <si>
    <t xml:space="preserve">СВЕДЕНИЯ ЗА ЛИЦАТА</t>
  </si>
  <si>
    <t xml:space="preserve">НЯКОИ ВИДОВЕ ПРЕСТЪПЛЕНИЯ ПО НК </t>
  </si>
  <si>
    <t xml:space="preserve">останали  несв. дела в началото на отчетния период</t>
  </si>
  <si>
    <t xml:space="preserve">Постъпили дела</t>
  </si>
  <si>
    <t xml:space="preserve">Общо постъпили дела през отчетния период 
(к2+к6)</t>
  </si>
  <si>
    <t xml:space="preserve">Дела за разглеждане 
(к1+к7)</t>
  </si>
  <si>
    <t xml:space="preserve">От св.дела б.п.по чл. 356 НПК</t>
  </si>
  <si>
    <t xml:space="preserve">Свършени до 3 месеца</t>
  </si>
  <si>
    <t xml:space="preserve">останали несв. дела в края на отчетния период</t>
  </si>
  <si>
    <t xml:space="preserve">Съдени лица</t>
  </si>
  <si>
    <t xml:space="preserve">Осъдени лица к.21 = к.23+к.25+к.26+к.27+к.28</t>
  </si>
  <si>
    <t xml:space="preserve">брой наказани лица по споразум. - чл.381-384 НПК</t>
  </si>
  <si>
    <t xml:space="preserve">общо</t>
  </si>
  <si>
    <t xml:space="preserve">в т. ч.</t>
  </si>
  <si>
    <t xml:space="preserve">Общо свършени дела                       (к10+к11)</t>
  </si>
  <si>
    <t xml:space="preserve">решени по същество с присъда               </t>
  </si>
  <si>
    <t xml:space="preserve">прекр.и спор.</t>
  </si>
  <si>
    <t xml:space="preserve">всичко</t>
  </si>
  <si>
    <t xml:space="preserve">в т.ч. непълнолетни</t>
  </si>
  <si>
    <t xml:space="preserve">л.от св.до 3 г.</t>
  </si>
  <si>
    <t xml:space="preserve">лишаване  от свобо-да над 3 до 15 г.</t>
  </si>
  <si>
    <t xml:space="preserve">глоба</t>
  </si>
  <si>
    <t xml:space="preserve">пробации</t>
  </si>
  <si>
    <t xml:space="preserve">други наказания</t>
  </si>
  <si>
    <t xml:space="preserve">оправдани</t>
  </si>
  <si>
    <t xml:space="preserve">освободени от наказателна отговорност (чл. 78А НК)</t>
  </si>
  <si>
    <t xml:space="preserve">Повт. вненсени и обр. под нов номер след прекр. на съд.пр-во</t>
  </si>
  <si>
    <t xml:space="preserve">бързи произв. по чл. 356 НПК</t>
  </si>
  <si>
    <t xml:space="preserve">в т.ч. свърш.споразум.-чл.381-384 </t>
  </si>
  <si>
    <t xml:space="preserve">решени</t>
  </si>
  <si>
    <t xml:space="preserve">прекратени и споразумения</t>
  </si>
  <si>
    <t xml:space="preserve">в т.ч. условно</t>
  </si>
  <si>
    <t xml:space="preserve">ПРЕСТЪПЛЕНИЯ ПРОТИВ ЛИЧНОСТТА - Убийства</t>
  </si>
  <si>
    <t xml:space="preserve">0200</t>
  </si>
  <si>
    <t xml:space="preserve">ПРЕСТЪПЛЕНИЯ ПРОТИВ ЛИЧНОСТТА - Телесни повреди</t>
  </si>
  <si>
    <t xml:space="preserve">0300</t>
  </si>
  <si>
    <r>
      <rPr>
        <b val="true"/>
        <sz val="11"/>
        <rFont val="Arial Narrow"/>
        <family val="2"/>
        <charset val="204"/>
      </rPr>
      <t xml:space="preserve">в т.ч.</t>
    </r>
    <r>
      <rPr>
        <sz val="10"/>
        <rFont val="Arial Narrow"/>
        <family val="2"/>
        <charset val="204"/>
      </rPr>
      <t xml:space="preserve"> Тежка телесна повреда - чл. 128 ал. 1 НК</t>
    </r>
  </si>
  <si>
    <t xml:space="preserve">0301</t>
  </si>
  <si>
    <t xml:space="preserve">Средна телесна повреда - чл. 129 ал. 1 НК</t>
  </si>
  <si>
    <t xml:space="preserve">0302</t>
  </si>
  <si>
    <t xml:space="preserve">ДРУГИ ПРЕСТЪПЛЕНИЯ ПРОТИВ ЛИЧНОСТТА</t>
  </si>
  <si>
    <t xml:space="preserve">0400</t>
  </si>
  <si>
    <r>
      <rPr>
        <b val="true"/>
        <sz val="11"/>
        <rFont val="Arial Narrow"/>
        <family val="2"/>
        <charset val="204"/>
      </rPr>
      <t xml:space="preserve">в т.ч. </t>
    </r>
    <r>
      <rPr>
        <sz val="10"/>
        <rFont val="Arial Narrow"/>
        <family val="2"/>
        <charset val="204"/>
      </rPr>
      <t xml:space="preserve">Противозак.лиш. от свобода - чл. 142а, ал. 1 НК</t>
    </r>
  </si>
  <si>
    <t xml:space="preserve">0411</t>
  </si>
  <si>
    <t xml:space="preserve">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</si>
  <si>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 xml:space="preserve">0412</t>
  </si>
  <si>
    <t xml:space="preserve">Противозаконно лишаване от свобода на бременна жена, малолетно или непълнолетно лице - чл. 142а, ал. 3 НК</t>
  </si>
  <si>
    <t xml:space="preserve">0413</t>
  </si>
  <si>
    <t xml:space="preserve">Противозаконно лишаване от свобода по начин, мъчителен и опасен за здравето на пострадалия или продължило повече от две денонощия - чл. 142а, ал. 4 НК</t>
  </si>
  <si>
    <t xml:space="preserve">0414</t>
  </si>
  <si>
    <t xml:space="preserve">Съзнателно настаняване или задържане на здраво лице в болнично заведение - чл. 142а, ал.ж5 НК</t>
  </si>
  <si>
    <t xml:space="preserve">0415</t>
  </si>
  <si>
    <t xml:space="preserve">Блудство с лице, ненавършило 14 г. - чл. 149, ал. 1 - 4 НК</t>
  </si>
  <si>
    <t xml:space="preserve">0424</t>
  </si>
  <si>
    <t xml:space="preserve">Блудство с лице, навършило 14 г. - чл. 150 НК</t>
  </si>
  <si>
    <t xml:space="preserve">0426</t>
  </si>
  <si>
    <t xml:space="preserve">Изнасилване - чл. 152, ал. 1 НК</t>
  </si>
  <si>
    <t xml:space="preserve">0428</t>
  </si>
  <si>
    <t xml:space="preserve">Квалифицирани състави на изнасилване - чл. 152, ал. 2 НК</t>
  </si>
  <si>
    <t xml:space="preserve">0429</t>
  </si>
  <si>
    <t xml:space="preserve">Квалифицирани състави на изнасилване - чл. 152, ал. 3 НК</t>
  </si>
  <si>
    <t xml:space="preserve">0430</t>
  </si>
  <si>
    <t xml:space="preserve">Склоняване към проституция - чл. 155 НК</t>
  </si>
  <si>
    <t xml:space="preserve">0435</t>
  </si>
  <si>
    <t xml:space="preserve">Отвличане с цел предоставяне за развратни действия - чл. 156, ал. 1 НК</t>
  </si>
  <si>
    <t xml:space="preserve">0438</t>
  </si>
  <si>
    <t xml:space="preserve">Квалифицирани състави на отвличане с цел предоставяне за развратни действия - чл. 156, ал. 2 НК</t>
  </si>
  <si>
    <t xml:space="preserve">0439</t>
  </si>
  <si>
    <t xml:space="preserve">Квалифицирани състави на отвличане с цел предоставяне за развратни действия - чл. 156, ал. 3 НК</t>
  </si>
  <si>
    <t xml:space="preserve">0440</t>
  </si>
  <si>
    <t xml:space="preserve">Разпространение на порнографски материали - чл. 159 НК</t>
  </si>
  <si>
    <t xml:space="preserve">0443</t>
  </si>
  <si>
    <t xml:space="preserve">Трафик на хора - чл. 159а НК</t>
  </si>
  <si>
    <t xml:space="preserve">0444</t>
  </si>
  <si>
    <t xml:space="preserve">Трафик на хора - чл. 159б НК</t>
  </si>
  <si>
    <t xml:space="preserve">0445</t>
  </si>
  <si>
    <t xml:space="preserve">Използване на лице, пострадало от трафик на хора - чл. 159в НК</t>
  </si>
  <si>
    <t xml:space="preserve">0446</t>
  </si>
  <si>
    <t xml:space="preserve">Трафик на хора, представляващ опасен рецидив - чл. 159г НК</t>
  </si>
  <si>
    <t xml:space="preserve">0447</t>
  </si>
  <si>
    <t xml:space="preserve">ПРЕСТЪПЛЕНИЯ ПРОТИВ ПРАВАТА НА ГРАЖДАНИТЕ</t>
  </si>
  <si>
    <t xml:space="preserve">0500</t>
  </si>
  <si>
    <r>
      <rPr>
        <b val="true"/>
        <sz val="11"/>
        <rFont val="Arial Narrow"/>
        <family val="2"/>
        <charset val="204"/>
      </rPr>
      <t xml:space="preserve">в т.ч. </t>
    </r>
    <r>
      <rPr>
        <sz val="10"/>
        <rFont val="Arial Narrow"/>
        <family val="2"/>
        <charset val="204"/>
      </rPr>
      <t xml:space="preserve">Против националното и расовото равенство - чл. 162 и чл. 163 НК</t>
    </r>
  </si>
  <si>
    <t xml:space="preserve">0501</t>
  </si>
  <si>
    <t xml:space="preserve">Против изповеданията - чл. 164 - чл. 166 НК</t>
  </si>
  <si>
    <t xml:space="preserve">0502</t>
  </si>
  <si>
    <t xml:space="preserve">Престъпления против трудовите права на гражданите - чл. 172 НК</t>
  </si>
  <si>
    <t xml:space="preserve">0505</t>
  </si>
  <si>
    <t xml:space="preserve">Престъпление против авторските права - чл. 172а НК</t>
  </si>
  <si>
    <t xml:space="preserve">0506</t>
  </si>
  <si>
    <t xml:space="preserve">Престъпления против интелектуалната собственост - чл. 172б НК</t>
  </si>
  <si>
    <t xml:space="preserve">0507</t>
  </si>
  <si>
    <t xml:space="preserve">Плагиатство - чл. 173 НК</t>
  </si>
  <si>
    <t xml:space="preserve">0508</t>
  </si>
  <si>
    <t xml:space="preserve">Престъпления против интелектуалната собственост - чл. 174 НК</t>
  </si>
  <si>
    <t xml:space="preserve">0509</t>
  </si>
  <si>
    <t xml:space="preserve">ПРЕСТЪПЛЕНИЯ ПРОТИВ БРАКА, СЕМЕЙСТВОТО И МЛАДЕЖТА</t>
  </si>
  <si>
    <t xml:space="preserve">0600</t>
  </si>
  <si>
    <t xml:space="preserve">ПРЕСТЪПЛЕНИЯ ПРОТИВ СОБСТВЕНОСТТА</t>
  </si>
  <si>
    <t xml:space="preserve">0700</t>
  </si>
  <si>
    <r>
      <rPr>
        <b val="true"/>
        <sz val="11"/>
        <rFont val="Arial Narrow"/>
        <family val="2"/>
        <charset val="204"/>
      </rPr>
      <t xml:space="preserve">в т.ч.</t>
    </r>
    <r>
      <rPr>
        <sz val="10"/>
        <rFont val="Arial Narrow"/>
        <family val="2"/>
        <charset val="204"/>
      </rPr>
      <t xml:space="preserve"> Кражба - чл. 194 НК</t>
    </r>
  </si>
  <si>
    <t xml:space="preserve">0701</t>
  </si>
  <si>
    <t xml:space="preserve">Квалифицирани състави на кражба - чл. 195, ал. 1 НК</t>
  </si>
  <si>
    <t xml:space="preserve">0702</t>
  </si>
  <si>
    <t xml:space="preserve">Кражба в големи размери - чл. 195, ал. 2 НК</t>
  </si>
  <si>
    <t xml:space="preserve">0703</t>
  </si>
  <si>
    <t xml:space="preserve">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</si>
  <si>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 xml:space="preserve">0704</t>
  </si>
  <si>
    <t xml:space="preserve">Кражба, представляваща опасен рецидив - чл. 196, ал. 1 НК</t>
  </si>
  <si>
    <t xml:space="preserve">0705</t>
  </si>
  <si>
    <t xml:space="preserve">Привилегирован състав на кражба - чл. 197 НК</t>
  </si>
  <si>
    <t xml:space="preserve">0707</t>
  </si>
  <si>
    <t xml:space="preserve">Грабеж - чл. 198 НК</t>
  </si>
  <si>
    <t xml:space="preserve">0708</t>
  </si>
  <si>
    <t xml:space="preserve">Приготовление за грабеж - чл. 200 НК</t>
  </si>
  <si>
    <t xml:space="preserve">0711</t>
  </si>
  <si>
    <t xml:space="preserve">Длъжностно присвояване - чл. 201 НК</t>
  </si>
  <si>
    <t xml:space="preserve">0712</t>
  </si>
  <si>
    <t xml:space="preserve">Длъжностно присвояване, за улесняването на което е извършено и друго престъпление, не по-тежко наказуемо - чл. 202, ал. 1, т. 1 и т. 2 НК</t>
  </si>
  <si>
    <t xml:space="preserve">0713</t>
  </si>
  <si>
    <t xml:space="preserve">Длъжностно присвояване в големи размери - чл. 202, ал. 2 НК</t>
  </si>
  <si>
    <t xml:space="preserve">0714</t>
  </si>
  <si>
    <t xml:space="preserve">Маловажни случаи на длъжностно присвояване - чл. 204 НК</t>
  </si>
  <si>
    <t xml:space="preserve">0716</t>
  </si>
  <si>
    <t xml:space="preserve">Привилегирован състав на длъжностно присвояване - чл. 205 НК</t>
  </si>
  <si>
    <t xml:space="preserve">0717</t>
  </si>
  <si>
    <t xml:space="preserve">Обсебване - чл. 206 НК</t>
  </si>
  <si>
    <t xml:space="preserve">0718</t>
  </si>
  <si>
    <t xml:space="preserve">Обсебване в големи размери или представляващо опасен рецидив - чл. 206, ал. 3 НК</t>
  </si>
  <si>
    <t xml:space="preserve">0719</t>
  </si>
  <si>
    <t xml:space="preserve">Присвояване на намерена или случайно попаднала у дееца вещ - чл. 207 НК</t>
  </si>
  <si>
    <t xml:space="preserve">0721</t>
  </si>
  <si>
    <t xml:space="preserve">Присвояване на съкровище - чл. 208 НК</t>
  </si>
  <si>
    <t xml:space="preserve">0722</t>
  </si>
  <si>
    <t xml:space="preserve">Измама - чл. 209 НК</t>
  </si>
  <si>
    <t xml:space="preserve">0723</t>
  </si>
  <si>
    <t xml:space="preserve">Квалифицирани състави на измама - чл. 210, ал. 1 НК</t>
  </si>
  <si>
    <t xml:space="preserve">0724</t>
  </si>
  <si>
    <t xml:space="preserve">Измама по чл. 209, ал. 1 и ал. 2 и чл. 210 в особено големи размери, особено тежък случай или опасен рецидив - чл. 211 НК</t>
  </si>
  <si>
    <t xml:space="preserve">0725</t>
  </si>
  <si>
    <t xml:space="preserve">Документна измама - чл. 212, ал. 1 и ал. 2 НК</t>
  </si>
  <si>
    <t xml:space="preserve">0726</t>
  </si>
  <si>
    <t xml:space="preserve">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</si>
  <si>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 xml:space="preserve">0727</t>
  </si>
  <si>
    <t xml:space="preserve">Документна измама в големи размери или представляваща опасен рецидив - чл. 212, ал. 4 НК</t>
  </si>
  <si>
    <t xml:space="preserve">0728</t>
  </si>
  <si>
    <t xml:space="preserve">Измама по чл.212а НК</t>
  </si>
  <si>
    <t xml:space="preserve">0730</t>
  </si>
  <si>
    <t xml:space="preserve">Привилегирован състав на измама - чл. 212б НК</t>
  </si>
  <si>
    <t xml:space="preserve">0731</t>
  </si>
  <si>
    <t xml:space="preserve">Застрахователна измама - чл. 213 НК</t>
  </si>
  <si>
    <t xml:space="preserve">0732</t>
  </si>
  <si>
    <t xml:space="preserve">Рекет - чл. 213а, ал. 1 НК</t>
  </si>
  <si>
    <t xml:space="preserve">0733</t>
  </si>
  <si>
    <t xml:space="preserve">Квалифицирани състави на рекет - чл. 213а, ал. 2 НК</t>
  </si>
  <si>
    <t xml:space="preserve">0734</t>
  </si>
  <si>
    <t xml:space="preserve">Изнудване - чл. 214, ал. 1 и ал. 3 НК</t>
  </si>
  <si>
    <t xml:space="preserve">0737</t>
  </si>
  <si>
    <t xml:space="preserve">ПРЕСТЪПЛЕНИЯ ПРОТИВ СТОПАНСТВОТО</t>
  </si>
  <si>
    <t xml:space="preserve">0800</t>
  </si>
  <si>
    <t xml:space="preserve">ПРЕСТЪПЛЕНИЯ ПРОТИВ ДЕЙНОСТТА НА ДЪРЖАВНИТЕ ОРГАНИ И ОБЩЕСТВЕНИТЕ ОРГАНИЗАЦИИ </t>
  </si>
  <si>
    <t xml:space="preserve">0900</t>
  </si>
  <si>
    <r>
      <rPr>
        <b val="true"/>
        <sz val="11"/>
        <rFont val="Arial Narrow"/>
        <family val="2"/>
        <charset val="204"/>
      </rPr>
      <t xml:space="preserve">в т.ч.</t>
    </r>
    <r>
      <rPr>
        <sz val="10"/>
        <rFont val="Arial Narrow"/>
        <family val="2"/>
        <charset val="204"/>
      </rPr>
      <t xml:space="preserve"> Незаконно преминаване през границата -  чл. 279 НК</t>
    </r>
  </si>
  <si>
    <t xml:space="preserve">0910</t>
  </si>
  <si>
    <t xml:space="preserve">Незаконно превеждане през границата -  чл. 280 НК</t>
  </si>
  <si>
    <t xml:space="preserve">0911</t>
  </si>
  <si>
    <t xml:space="preserve">Престъпление по служба - чл. 284 НК</t>
  </si>
  <si>
    <t xml:space="preserve">0919</t>
  </si>
  <si>
    <t xml:space="preserve">Престъпление по служба - чл. 284а - чл. 284в НК</t>
  </si>
  <si>
    <t xml:space="preserve">0920</t>
  </si>
  <si>
    <t xml:space="preserve">Престъпление по служба - чл. 285 НК</t>
  </si>
  <si>
    <t xml:space="preserve">0921</t>
  </si>
  <si>
    <t xml:space="preserve">ПРЕСТЪПЛЕНИЯ ПРОТИВ СПОРТА - чл. 307б - чл. 307е НК</t>
  </si>
  <si>
    <t xml:space="preserve">900А</t>
  </si>
  <si>
    <t xml:space="preserve">ДОКУМЕНТНИ ПРЕСТЪПЛЕНИЯ - чл. 308 - чл. 319 НК</t>
  </si>
  <si>
    <t xml:space="preserve">1000</t>
  </si>
  <si>
    <t xml:space="preserve">ПРЕСТЪПЛЕНИЯ ПРОТИВ РЕДА И ОБЩЕСТВЕНОТО СПОКОЙСТВИЕ</t>
  </si>
  <si>
    <t xml:space="preserve">1200</t>
  </si>
  <si>
    <r>
      <rPr>
        <b val="true"/>
        <sz val="11"/>
        <rFont val="Arial Narrow"/>
        <family val="2"/>
        <charset val="204"/>
      </rPr>
      <t xml:space="preserve">в т.ч. </t>
    </r>
    <r>
      <rPr>
        <sz val="10"/>
        <rFont val="Arial Narrow"/>
        <family val="2"/>
        <charset val="204"/>
      </rPr>
      <t xml:space="preserve">Хулиганство - чл. 325, ал. 1 НК</t>
    </r>
  </si>
  <si>
    <t xml:space="preserve">1206</t>
  </si>
  <si>
    <t xml:space="preserve">Квалифицирани състави на хулиганство - чл. 325, ал. 2, 3 и 4 НК</t>
  </si>
  <si>
    <t xml:space="preserve">1207</t>
  </si>
  <si>
    <t xml:space="preserve">ОБЩООПАСНИ ПРЕСТЪПЛЕНИЯ</t>
  </si>
  <si>
    <t xml:space="preserve">1300</t>
  </si>
  <si>
    <r>
      <rPr>
        <b val="true"/>
        <sz val="11"/>
        <rFont val="Arial Narrow"/>
        <family val="2"/>
        <charset val="204"/>
      </rPr>
      <t xml:space="preserve">в.т.ч. </t>
    </r>
    <r>
      <rPr>
        <sz val="10"/>
        <rFont val="Arial Narrow"/>
        <family val="2"/>
        <charset val="204"/>
      </rPr>
      <t xml:space="preserve">Причиняване на телесни повреди и щети в транспорта - чл. 343, ал. 1, б. "а" и б. "б" НК</t>
    </r>
  </si>
  <si>
    <t xml:space="preserve">1312</t>
  </si>
  <si>
    <t xml:space="preserve">Причиняване на телесна повреда при управление на МПС в квалифицирани случаи - чл. 343, ал. 3, б. "а" НК</t>
  </si>
  <si>
    <t xml:space="preserve">1314</t>
  </si>
  <si>
    <t xml:space="preserve">Противозаконно отнемане на МПС - чл. 346 НК</t>
  </si>
  <si>
    <t xml:space="preserve">1321</t>
  </si>
  <si>
    <t xml:space="preserve">Състави на придобиване и държане на наркотични вещества - чл. 354а, ал. 3, 4 и 5 НК</t>
  </si>
  <si>
    <t xml:space="preserve">1333</t>
  </si>
  <si>
    <t xml:space="preserve">Основен състав на отглеждане на растения с цел производство на наркотични вещества - чл. 354в, ал. 1 НК</t>
  </si>
  <si>
    <t xml:space="preserve">1335</t>
  </si>
  <si>
    <t xml:space="preserve">ПРЕСТЪПЛЕНИЯ ПРОТИВ ОТБРАНИТЕЛНАТА СПОСОБНОСТ НА РЕПУБЛИКАТА</t>
  </si>
  <si>
    <t xml:space="preserve">1400</t>
  </si>
  <si>
    <t xml:space="preserve">ВОЕННИ ПРЕСТЪПЛЕНИЯ</t>
  </si>
  <si>
    <t xml:space="preserve">1500</t>
  </si>
  <si>
    <t xml:space="preserve">ВСИЧКО НОХД от ш.0200 до ш.1500</t>
  </si>
  <si>
    <t xml:space="preserve">1699</t>
  </si>
  <si>
    <t xml:space="preserve">НЧХД</t>
  </si>
  <si>
    <t xml:space="preserve">1700</t>
  </si>
  <si>
    <t xml:space="preserve">чл. 78а НК</t>
  </si>
  <si>
    <t xml:space="preserve">4350</t>
  </si>
  <si>
    <t xml:space="preserve">ЧНД - съдебно производство</t>
  </si>
  <si>
    <t xml:space="preserve">2000</t>
  </si>
  <si>
    <r>
      <rPr>
        <b val="true"/>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</si>
  <si>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 xml:space="preserve">2110</t>
  </si>
  <si>
    <t xml:space="preserve">Производство по молби за реабилитация</t>
  </si>
  <si>
    <t xml:space="preserve">2400</t>
  </si>
  <si>
    <t xml:space="preserve">Производство по предложение за принудителни медицински мерки по чл. 89 НК</t>
  </si>
  <si>
    <t xml:space="preserve">2410</t>
  </si>
  <si>
    <t xml:space="preserve">Производство по чл. 24  ЗБППМН</t>
  </si>
  <si>
    <t xml:space="preserve">2500</t>
  </si>
  <si>
    <t xml:space="preserve">Производство по чл. 24а ЗБППМН</t>
  </si>
  <si>
    <t xml:space="preserve">2510</t>
  </si>
  <si>
    <t xml:space="preserve">ЧНД  от досъдебното производство</t>
  </si>
  <si>
    <t xml:space="preserve">3000</t>
  </si>
  <si>
    <t xml:space="preserve">Общо ЧНД /ш.2000 + ш.3000/</t>
  </si>
  <si>
    <t xml:space="preserve"> </t>
  </si>
  <si>
    <t xml:space="preserve">несв. дела в нач.на периода</t>
  </si>
  <si>
    <t xml:space="preserve">постъпили   дела</t>
  </si>
  <si>
    <t xml:space="preserve">дела за разглеждане</t>
  </si>
  <si>
    <t xml:space="preserve">ост. несв. дела</t>
  </si>
  <si>
    <t xml:space="preserve">потвърдени</t>
  </si>
  <si>
    <t xml:space="preserve">изменени</t>
  </si>
  <si>
    <t xml:space="preserve">отменени</t>
  </si>
  <si>
    <t xml:space="preserve">прекратени</t>
  </si>
  <si>
    <t xml:space="preserve">наложено наказание по чл. 58в, ал. 1, т. 1 ЗАНН, чл. 6, ал. 1, б. "а" УБДХ и чл. 33, ал. 1, т. 1 ЗООРПСМ</t>
  </si>
  <si>
    <t xml:space="preserve">преписката е изпратена на прокурор по чл. 58в, ал. 1, т. 2 ЗАНН, чл. 6, ал. 1, б. "б" и ал. 2 УБДХ и чл. 33, ал. 1, т. 4 ЗООРПСМ</t>
  </si>
  <si>
    <t xml:space="preserve">нарушителят е оправдан по чл. 58в, ал. 1, т. 3 ЗАНН, чл. 6, ал. 1, б. "в" УБДХ и чл. 33, ал. 1, т. 4 ЗООРПСМ</t>
  </si>
  <si>
    <t xml:space="preserve">АДМИНИСТРАТИВНИ ДЕЛА - ОБЩО (без ш.4350)</t>
  </si>
  <si>
    <t xml:space="preserve">4000</t>
  </si>
  <si>
    <r>
      <rPr>
        <b val="true"/>
        <sz val="10"/>
        <rFont val="Arial Narrow"/>
        <family val="2"/>
        <charset val="204"/>
      </rPr>
      <t xml:space="preserve">в.т.ч. </t>
    </r>
    <r>
      <rPr>
        <sz val="10"/>
        <rFont val="Arial Narrow"/>
        <family val="2"/>
        <charset val="204"/>
      </rPr>
      <t xml:space="preserve">КАТ</t>
    </r>
  </si>
  <si>
    <t xml:space="preserve">4010</t>
  </si>
  <si>
    <t xml:space="preserve">КФН</t>
  </si>
  <si>
    <t xml:space="preserve">4020</t>
  </si>
  <si>
    <t xml:space="preserve">НЗОК</t>
  </si>
  <si>
    <t xml:space="preserve">4030</t>
  </si>
  <si>
    <t xml:space="preserve">НАП</t>
  </si>
  <si>
    <t xml:space="preserve">4040</t>
  </si>
  <si>
    <t xml:space="preserve">АДФИ</t>
  </si>
  <si>
    <t xml:space="preserve">4050</t>
  </si>
  <si>
    <t xml:space="preserve">Агенция "Митници"</t>
  </si>
  <si>
    <t xml:space="preserve">4060</t>
  </si>
  <si>
    <t xml:space="preserve">ДНСК</t>
  </si>
  <si>
    <t xml:space="preserve">4070</t>
  </si>
  <si>
    <t xml:space="preserve">КРС</t>
  </si>
  <si>
    <t xml:space="preserve">4080</t>
  </si>
  <si>
    <t xml:space="preserve">СЕМ</t>
  </si>
  <si>
    <t xml:space="preserve">4090</t>
  </si>
  <si>
    <t xml:space="preserve">Комисия за защита на потребителите</t>
  </si>
  <si>
    <t xml:space="preserve">4120</t>
  </si>
  <si>
    <t xml:space="preserve">Комисия за защита от дискриминация</t>
  </si>
  <si>
    <t xml:space="preserve">4140</t>
  </si>
  <si>
    <t xml:space="preserve">ДАНС</t>
  </si>
  <si>
    <t xml:space="preserve">4150</t>
  </si>
  <si>
    <t xml:space="preserve">Патентно ведомство</t>
  </si>
  <si>
    <t xml:space="preserve">4160</t>
  </si>
  <si>
    <t xml:space="preserve">Агенция за закрила на детето</t>
  </si>
  <si>
    <t xml:space="preserve">4200</t>
  </si>
  <si>
    <t xml:space="preserve">Министерство на културата</t>
  </si>
  <si>
    <t xml:space="preserve">4210</t>
  </si>
  <si>
    <t xml:space="preserve">МВР</t>
  </si>
  <si>
    <t xml:space="preserve">4260</t>
  </si>
  <si>
    <t xml:space="preserve">Общини</t>
  </si>
  <si>
    <t xml:space="preserve">4270</t>
  </si>
  <si>
    <t xml:space="preserve">Сметна Палата</t>
  </si>
  <si>
    <t xml:space="preserve">4300</t>
  </si>
  <si>
    <t xml:space="preserve">Здравна инспекция</t>
  </si>
  <si>
    <t xml:space="preserve">4340</t>
  </si>
  <si>
    <t xml:space="preserve">Производство по УБДХ</t>
  </si>
  <si>
    <t xml:space="preserve">4360</t>
  </si>
  <si>
    <t xml:space="preserve">Производство по ЗООРПСМ</t>
  </si>
  <si>
    <t xml:space="preserve">4370</t>
  </si>
  <si>
    <t xml:space="preserve">СПРАВКА ІII</t>
  </si>
  <si>
    <t xml:space="preserve">в</t>
  </si>
  <si>
    <t xml:space="preserve">Брой насрочвания на дела – ОХ + ЧХ</t>
  </si>
  <si>
    <t xml:space="preserve">                       В т.ч. от общ характер</t>
  </si>
  <si>
    <t xml:space="preserve">Брой отлагания на дела ОХ + ЧХ</t>
  </si>
  <si>
    <t xml:space="preserve">Изпратени дела за доразсл.от съдия-докладчик</t>
  </si>
  <si>
    <t xml:space="preserve">Изпр.за доразсл.в открито заседание</t>
  </si>
  <si>
    <t xml:space="preserve">От влезли в сила решени,брой  дела, изпратени за доразследване</t>
  </si>
  <si>
    <t xml:space="preserve">Кумулации</t>
  </si>
  <si>
    <t xml:space="preserve">СПРАВКА ІV</t>
  </si>
  <si>
    <t xml:space="preserve">От несвършените дела /кол.17/ с изтекъл срок от първото образуване на делото</t>
  </si>
  <si>
    <t xml:space="preserve">А/ до  3 месеца</t>
  </si>
  <si>
    <t xml:space="preserve">Б/ от три до шест месеца</t>
  </si>
  <si>
    <t xml:space="preserve">В/ от 6 месеца  до 1 година</t>
  </si>
  <si>
    <t xml:space="preserve">Г/ над една година</t>
  </si>
  <si>
    <t xml:space="preserve">Изменени и допълнени с решение по протокол № 44/22.11.2022 г. на СК на ВСС</t>
  </si>
  <si>
    <t xml:space="preserve">От решените дела /кол. 10/ с ненаписани мотиви към присъдата  с изтекъл  60-дневен срок</t>
  </si>
  <si>
    <t xml:space="preserve">СПРАВКА V</t>
  </si>
  <si>
    <t xml:space="preserve">Издадени свидетелства за съдимост</t>
  </si>
  <si>
    <t xml:space="preserve">Съд. администратор:</t>
  </si>
  <si>
    <t xml:space="preserve">Издадени справки за съдимост</t>
  </si>
  <si>
    <t xml:space="preserve">Административен  ръководител:</t>
  </si>
  <si>
    <t xml:space="preserve">СПРАВКА VI</t>
  </si>
  <si>
    <t xml:space="preserve">Дата:</t>
  </si>
  <si>
    <t xml:space="preserve">СВЪРШЕНИ ДЕЛА</t>
  </si>
  <si>
    <t xml:space="preserve">Гл.ХІV НПК  Бързи производства</t>
  </si>
  <si>
    <t xml:space="preserve">Гл.XXV НПК Незабавни производства</t>
  </si>
  <si>
    <t xml:space="preserve">Гл.XXVI НПК Свършени производства по искане на обвиняемия</t>
  </si>
  <si>
    <t xml:space="preserve">Гл.XXVII НПК Съкратени производства</t>
  </si>
  <si>
    <t xml:space="preserve">СПРАВКА VII</t>
  </si>
  <si>
    <t xml:space="preserve">Постановени присъди</t>
  </si>
  <si>
    <t xml:space="preserve">Постановени решения по НАХД</t>
  </si>
  <si>
    <t xml:space="preserve">Справка за дейността на съдиите в Районен съд – Карнобат</t>
  </si>
  <si>
    <t xml:space="preserve">за 12 месеца на 2023 г. (НАКАЗАТЕЛНИ ДЕЛА)</t>
  </si>
  <si>
    <t xml:space="preserve">№</t>
  </si>
  <si>
    <t xml:space="preserve">СЪДИЯ</t>
  </si>
  <si>
    <t xml:space="preserve">Съдийски стаж</t>
  </si>
  <si>
    <t xml:space="preserve">несвършени дела в началото на отчетния период</t>
  </si>
  <si>
    <t xml:space="preserve">постъпили дела през отчетния период</t>
  </si>
  <si>
    <t xml:space="preserve">общо дела за разглеждане</t>
  </si>
  <si>
    <t xml:space="preserve">общо свършени дела</t>
  </si>
  <si>
    <t xml:space="preserve">в т.ч. от свършените дела:</t>
  </si>
  <si>
    <t xml:space="preserve">от свършените дела:</t>
  </si>
  <si>
    <t xml:space="preserve">останали несвършени дела в края на периода</t>
  </si>
  <si>
    <t xml:space="preserve">решени по същество</t>
  </si>
  <si>
    <t xml:space="preserve">свършени в 3 месечен срок</t>
  </si>
  <si>
    <t xml:space="preserve">общо дела </t>
  </si>
  <si>
    <t xml:space="preserve">в т.ч по видове дела.:</t>
  </si>
  <si>
    <t xml:space="preserve">нох</t>
  </si>
  <si>
    <t xml:space="preserve">нчхд</t>
  </si>
  <si>
    <t xml:space="preserve">чл.78аНК</t>
  </si>
  <si>
    <t xml:space="preserve">чнд</t>
  </si>
  <si>
    <t xml:space="preserve">анхд</t>
  </si>
  <si>
    <t xml:space="preserve">За всичко дела</t>
  </si>
  <si>
    <t xml:space="preserve">Георги Тодоров Добрев</t>
  </si>
  <si>
    <t xml:space="preserve">Димитър Тодоров Маринов</t>
  </si>
  <si>
    <t xml:space="preserve">Мариела Анастасова Иванова</t>
  </si>
  <si>
    <t xml:space="preserve">Татяна Станчева Станчева Иванова</t>
  </si>
  <si>
    <t xml:space="preserve">Тонка Ванева Мархолева</t>
  </si>
  <si>
    <t xml:space="preserve">Съдебен администратор:</t>
  </si>
  <si>
    <t xml:space="preserve">РАЙОНЕН СЪД, вкл. СРС</t>
  </si>
  <si>
    <t xml:space="preserve">Справка за резултатите от върнати обжалвани и протестирани НАКАЗАТЕЛНИТЕ дела на съдиите от Районен съд – Карнобат през 12 месеца на 2023 г.</t>
  </si>
  <si>
    <t xml:space="preserve">/име на районния съд, вкл. СРС/</t>
  </si>
  <si>
    <t xml:space="preserve">№ по ред</t>
  </si>
  <si>
    <t xml:space="preserve">СЪДИЯ
/име, презиме, фамилия/</t>
  </si>
  <si>
    <t xml:space="preserve">1. За наказателни дела: НОХД, НЧХ и ЧНД и АНД по чл.78а НК, по УБДХ и по ЗООРПСМ </t>
  </si>
  <si>
    <t xml:space="preserve">1. За наказателни дела: НОХД, НЧХ и ЧНД </t>
  </si>
  <si>
    <t xml:space="preserve">2. За наказателни дела от административен характер</t>
  </si>
  <si>
    <t xml:space="preserve">РЕШЕНИЯ</t>
  </si>
  <si>
    <t xml:space="preserve">ОПРЕДЕЛЕНИЯ</t>
  </si>
  <si>
    <t xml:space="preserve">ИНДЕКСИ</t>
  </si>
  <si>
    <t xml:space="preserve">3-1</t>
  </si>
  <si>
    <t xml:space="preserve">3-2а</t>
  </si>
  <si>
    <t xml:space="preserve">3-2б</t>
  </si>
  <si>
    <t xml:space="preserve">3-2в</t>
  </si>
  <si>
    <t xml:space="preserve">3-2г</t>
  </si>
  <si>
    <t xml:space="preserve">3-2д</t>
  </si>
  <si>
    <t xml:space="preserve">3-2е</t>
  </si>
  <si>
    <t xml:space="preserve">3-2ж</t>
  </si>
  <si>
    <t xml:space="preserve">3-2з</t>
  </si>
  <si>
    <t xml:space="preserve">3-2и</t>
  </si>
  <si>
    <t xml:space="preserve">3-2к</t>
  </si>
  <si>
    <t xml:space="preserve">3-3а</t>
  </si>
  <si>
    <t xml:space="preserve">3-3б</t>
  </si>
  <si>
    <t xml:space="preserve">3-4а</t>
  </si>
  <si>
    <t xml:space="preserve">3-4б</t>
  </si>
  <si>
    <t xml:space="preserve">3-4в</t>
  </si>
  <si>
    <t xml:space="preserve">3-4г</t>
  </si>
  <si>
    <t xml:space="preserve">3-4д</t>
  </si>
  <si>
    <t xml:space="preserve">3-4е</t>
  </si>
  <si>
    <t xml:space="preserve">3-4ж</t>
  </si>
  <si>
    <t xml:space="preserve">3-5а</t>
  </si>
  <si>
    <t xml:space="preserve">3-5б</t>
  </si>
  <si>
    <t xml:space="preserve">3-5в</t>
  </si>
  <si>
    <t xml:space="preserve">3-5г</t>
  </si>
  <si>
    <t xml:space="preserve">3-6а</t>
  </si>
  <si>
    <t xml:space="preserve">3-6б</t>
  </si>
  <si>
    <t xml:space="preserve">3-6в</t>
  </si>
  <si>
    <t xml:space="preserve">3-6г</t>
  </si>
  <si>
    <t xml:space="preserve">3-6д</t>
  </si>
  <si>
    <t xml:space="preserve">3-6е</t>
  </si>
  <si>
    <t xml:space="preserve">3-6ж</t>
  </si>
  <si>
    <t xml:space="preserve">3-6з</t>
  </si>
  <si>
    <t xml:space="preserve">3-7а</t>
  </si>
  <si>
    <t xml:space="preserve">3-7б</t>
  </si>
  <si>
    <t xml:space="preserve">3-7в</t>
  </si>
  <si>
    <t xml:space="preserve">3-8а</t>
  </si>
  <si>
    <t xml:space="preserve">3-8б</t>
  </si>
  <si>
    <t xml:space="preserve">3-8в</t>
  </si>
  <si>
    <t xml:space="preserve">3-8г</t>
  </si>
  <si>
    <t xml:space="preserve">3-9</t>
  </si>
  <si>
    <t xml:space="preserve">3-10а</t>
  </si>
  <si>
    <t xml:space="preserve">3-10б</t>
  </si>
  <si>
    <t xml:space="preserve">3-11а</t>
  </si>
  <si>
    <t xml:space="preserve">3-11б</t>
  </si>
  <si>
    <t xml:space="preserve">3-11в</t>
  </si>
  <si>
    <t xml:space="preserve">3-11г</t>
  </si>
  <si>
    <t xml:space="preserve">3-11д</t>
  </si>
  <si>
    <t xml:space="preserve">3-11е</t>
  </si>
  <si>
    <t xml:space="preserve">3-12а</t>
  </si>
  <si>
    <t xml:space="preserve">3-12б</t>
  </si>
  <si>
    <t xml:space="preserve">ОБЩО </t>
  </si>
  <si>
    <t xml:space="preserve">ИНДЕКСИ:</t>
  </si>
  <si>
    <t xml:space="preserve">РАЙОННИ СЪДИЛИЩА</t>
  </si>
  <si>
    <t xml:space="preserve">За наказателни дела</t>
  </si>
  <si>
    <r>
      <rPr>
        <b val="true"/>
        <sz val="8"/>
        <rFont val="Arial"/>
        <family val="2"/>
        <charset val="204"/>
      </rPr>
      <t xml:space="preserve">3-1</t>
    </r>
    <r>
      <rPr>
        <sz val="8"/>
        <rFont val="Arial"/>
        <family val="2"/>
        <charset val="204"/>
      </rPr>
      <t xml:space="preserve"> - ПОТВЪРДЕНИ, ОСТАВЕНИ в сила РЕШЕНИЕТО, ПРИСЪДАТА, ОПРЕДЕЛЕНИЕТО</t>
    </r>
  </si>
  <si>
    <t xml:space="preserve">Изменени и допълнени с решение по протокол № 20/17.05.2022 г. на СК на ВСС</t>
  </si>
  <si>
    <r>
      <rPr>
        <b val="true"/>
        <sz val="8"/>
        <rFont val="Arial"/>
        <family val="2"/>
        <charset val="204"/>
      </rPr>
      <t xml:space="preserve">3-2 - </t>
    </r>
    <r>
      <rPr>
        <sz val="8"/>
        <rFont val="Arial"/>
        <family val="2"/>
        <charset val="204"/>
      </rPr>
      <t xml:space="preserve">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</si>
  <si>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rPr>
        <b val="true"/>
        <sz val="8"/>
        <rFont val="Arial"/>
        <family val="2"/>
        <charset val="204"/>
      </rPr>
      <t xml:space="preserve">3-2а</t>
    </r>
    <r>
      <rPr>
        <sz val="8"/>
        <rFont val="Arial"/>
        <family val="2"/>
        <charset val="204"/>
      </rPr>
      <t xml:space="preserve"> - ИЗЦЯЛО отменен и върнат за ново разглеждане на първоинстанционния съд;</t>
    </r>
  </si>
  <si>
    <r>
      <rPr>
        <b val="true"/>
        <sz val="8"/>
        <rFont val="Arial"/>
        <family val="2"/>
        <charset val="204"/>
      </rPr>
      <t xml:space="preserve">3-2б</t>
    </r>
    <r>
      <rPr>
        <sz val="8"/>
        <rFont val="Arial"/>
        <family val="2"/>
        <charset val="204"/>
      </rPr>
      <t xml:space="preserve"> - ИЗЦЯЛО отменен и върнат за ново разглеждане на въззивния съд;</t>
    </r>
  </si>
  <si>
    <r>
      <rPr>
        <b val="true"/>
        <sz val="8"/>
        <rFont val="Arial"/>
        <family val="2"/>
        <charset val="204"/>
      </rPr>
      <t xml:space="preserve">3-2в</t>
    </r>
    <r>
      <rPr>
        <sz val="8"/>
        <rFont val="Arial"/>
        <family val="2"/>
        <charset val="204"/>
      </rPr>
      <t xml:space="preserve"> - ОТЧАСТИ отменен и върнат за ново разглеждане на ПЪРВОИНСТАНЦИОННИЯ съд;</t>
    </r>
  </si>
  <si>
    <r>
      <rPr>
        <b val="true"/>
        <sz val="8"/>
        <rFont val="Arial"/>
        <family val="2"/>
        <charset val="204"/>
      </rPr>
      <t xml:space="preserve">3-2г</t>
    </r>
    <r>
      <rPr>
        <sz val="8"/>
        <rFont val="Arial"/>
        <family val="2"/>
        <charset val="204"/>
      </rPr>
      <t xml:space="preserve"> - ОТЧАСТИ отменен и върнат за ново разглеждане на въззивния съд;</t>
    </r>
  </si>
  <si>
    <r>
      <rPr>
        <b val="true"/>
        <sz val="8"/>
        <rFont val="Arial"/>
        <family val="2"/>
        <charset val="204"/>
      </rPr>
      <t xml:space="preserve">3-2д</t>
    </r>
    <r>
      <rPr>
        <sz val="8"/>
        <rFont val="Arial"/>
        <family val="2"/>
        <charset val="204"/>
      </rPr>
      <t xml:space="preserve"> - ИЗЦЯЛО отменен и изпратен на прокурора;</t>
    </r>
  </si>
  <si>
    <r>
      <rPr>
        <b val="true"/>
        <sz val="8"/>
        <rFont val="Arial"/>
        <family val="2"/>
        <charset val="204"/>
      </rPr>
      <t xml:space="preserve">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</si>
  <si>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rPr>
        <b val="true"/>
        <sz val="8"/>
        <rFont val="Arial"/>
        <family val="2"/>
        <charset val="204"/>
      </rPr>
      <t xml:space="preserve">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</si>
  <si>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rPr>
        <b val="true"/>
        <sz val="8"/>
        <rFont val="Arial"/>
        <family val="2"/>
        <charset val="204"/>
      </rPr>
      <t xml:space="preserve">3-2з</t>
    </r>
    <r>
      <rPr>
        <sz val="8"/>
        <rFont val="Arial"/>
        <family val="2"/>
        <charset val="204"/>
      </rPr>
      <t xml:space="preserve"> - ОТМЕНЕНА присъда и постановяване на административно наказание по чл. 336, ал. 1, т. 4 НПК;</t>
    </r>
  </si>
  <si>
    <r>
      <rPr>
        <b val="true"/>
        <sz val="8"/>
        <rFont val="Arial"/>
        <family val="2"/>
        <charset val="204"/>
      </rPr>
      <t xml:space="preserve">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</si>
  <si>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rPr>
        <b val="true"/>
        <sz val="8"/>
        <rFont val="Arial"/>
        <family val="2"/>
        <charset val="204"/>
      </rPr>
      <t xml:space="preserve">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</si>
  <si>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rPr>
        <b val="true"/>
        <sz val="8"/>
        <rFont val="Arial"/>
        <family val="2"/>
        <charset val="204"/>
      </rPr>
      <t xml:space="preserve">3-3</t>
    </r>
    <r>
      <rPr>
        <sz val="8"/>
        <rFont val="Arial"/>
        <family val="2"/>
        <charset val="204"/>
      </rPr>
      <t xml:space="preserve"> - ОТМЕНЕНИ актове с ПРЕКРАТЯВАНЕ на НАКАЗАТЕЛНОТО ПРОИЗВОДСТВО, поради обективни причини:</t>
    </r>
  </si>
  <si>
    <r>
      <rPr>
        <b val="true"/>
        <sz val="8"/>
        <rFont val="Arial"/>
        <family val="2"/>
        <charset val="204"/>
      </rPr>
      <t xml:space="preserve">3-3а</t>
    </r>
    <r>
      <rPr>
        <sz val="8"/>
        <rFont val="Arial"/>
        <family val="2"/>
        <charset val="204"/>
      </rPr>
      <t xml:space="preserve"> - отменен на основание чл. 24, ал. 5 НПК</t>
    </r>
  </si>
  <si>
    <r>
      <rPr>
        <b val="true"/>
        <sz val="8"/>
        <rFont val="Arial"/>
        <family val="2"/>
        <charset val="204"/>
      </rPr>
      <t xml:space="preserve">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</si>
  <si>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rPr>
        <b val="true"/>
        <sz val="8"/>
        <rFont val="Arial"/>
        <family val="2"/>
        <charset val="204"/>
      </rPr>
      <t xml:space="preserve">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</si>
  <si>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rPr>
        <b val="true"/>
        <sz val="8"/>
        <rFont val="Arial"/>
        <family val="2"/>
        <charset val="204"/>
      </rPr>
      <t xml:space="preserve">3-4а</t>
    </r>
    <r>
      <rPr>
        <sz val="8"/>
        <rFont val="Arial"/>
        <family val="2"/>
        <charset val="204"/>
      </rPr>
      <t xml:space="preserve"> - изменен в наказателната част по приложението на закона;</t>
    </r>
  </si>
  <si>
    <r>
      <rPr>
        <b val="true"/>
        <sz val="8"/>
        <rFont val="Arial"/>
        <family val="2"/>
        <charset val="204"/>
      </rPr>
      <t xml:space="preserve">3-4б</t>
    </r>
    <r>
      <rPr>
        <sz val="8"/>
        <rFont val="Arial"/>
        <family val="2"/>
        <charset val="204"/>
      </rPr>
      <t xml:space="preserve"> - изменен в наказателната част по отношение на наказанието и приложението на чл. 53 НК;</t>
    </r>
  </si>
  <si>
    <r>
      <rPr>
        <b val="true"/>
        <sz val="8"/>
        <rFont val="Arial"/>
        <family val="2"/>
        <charset val="204"/>
      </rPr>
      <t xml:space="preserve">3-4в</t>
    </r>
    <r>
      <rPr>
        <sz val="8"/>
        <rFont val="Arial"/>
        <family val="2"/>
        <charset val="204"/>
      </rPr>
      <t xml:space="preserve"> - изменен в гражданската част;</t>
    </r>
  </si>
  <si>
    <r>
      <rPr>
        <b val="true"/>
        <sz val="8"/>
        <rFont val="Arial"/>
        <family val="2"/>
        <charset val="204"/>
      </rPr>
      <t xml:space="preserve">3-4г</t>
    </r>
    <r>
      <rPr>
        <sz val="8"/>
        <rFont val="Arial"/>
        <family val="2"/>
        <charset val="204"/>
      </rPr>
      <t xml:space="preserve"> - изменен в наказателната и гражданската част едновременно;</t>
    </r>
  </si>
  <si>
    <r>
      <rPr>
        <b val="true"/>
        <sz val="8"/>
        <rFont val="Arial"/>
        <family val="2"/>
        <charset val="204"/>
      </rPr>
      <t xml:space="preserve">3-4д</t>
    </r>
    <r>
      <rPr>
        <sz val="8"/>
        <rFont val="Arial"/>
        <family val="2"/>
        <charset val="204"/>
      </rPr>
      <t xml:space="preserve"> - изменен относно режима на изтърпяване, веществените доказателства и разноските;</t>
    </r>
  </si>
  <si>
    <r>
      <rPr>
        <b val="true"/>
        <sz val="8"/>
        <rFont val="Arial"/>
        <family val="2"/>
        <charset val="204"/>
      </rPr>
      <t xml:space="preserve">3-4e</t>
    </r>
    <r>
      <rPr>
        <sz val="8"/>
        <rFont val="Arial"/>
        <family val="2"/>
        <charset val="204"/>
      </rPr>
      <t xml:space="preserve"> - изменен в наказателната част по приложението на закона и по отношение на наказанието;</t>
    </r>
  </si>
  <si>
    <r>
      <rPr>
        <b val="true"/>
        <sz val="8"/>
        <rFont val="Arial"/>
        <family val="2"/>
        <charset val="204"/>
      </rPr>
      <t xml:space="preserve">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</si>
  <si>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rPr>
        <b val="true"/>
        <sz val="8"/>
        <rFont val="Arial"/>
        <family val="2"/>
        <charset val="204"/>
      </rPr>
      <t xml:space="preserve">3-5</t>
    </r>
    <r>
      <rPr>
        <sz val="8"/>
        <rFont val="Arial"/>
        <family val="2"/>
        <charset val="204"/>
      </rPr>
      <t xml:space="preserve"> - ИЗМЕНЕНИ в едната (наказателната и/или гражданската) част, ПОТВЪРДЕНИ в другата част:</t>
    </r>
  </si>
  <si>
    <r>
      <rPr>
        <b val="true"/>
        <sz val="8"/>
        <rFont val="Arial"/>
        <family val="2"/>
        <charset val="204"/>
      </rPr>
      <t xml:space="preserve">3-5а</t>
    </r>
    <r>
      <rPr>
        <sz val="8"/>
        <rFont val="Arial"/>
        <family val="2"/>
        <charset val="204"/>
      </rPr>
      <t xml:space="preserve"> - изменен в наказателната част;</t>
    </r>
  </si>
  <si>
    <r>
      <rPr>
        <b val="true"/>
        <sz val="8"/>
        <rFont val="Arial"/>
        <family val="2"/>
        <charset val="204"/>
      </rPr>
      <t xml:space="preserve">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</si>
  <si>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rPr>
        <b val="true"/>
        <sz val="8"/>
        <rFont val="Arial"/>
        <family val="2"/>
        <charset val="204"/>
      </rPr>
      <t xml:space="preserve">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</si>
  <si>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rPr>
        <b val="true"/>
        <sz val="8"/>
        <rFont val="Arial"/>
        <family val="2"/>
        <charset val="204"/>
      </rPr>
      <t xml:space="preserve">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</si>
  <si>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rPr>
        <b val="true"/>
        <sz val="8"/>
        <rFont val="Arial"/>
        <family val="2"/>
        <charset val="204"/>
      </rPr>
      <t xml:space="preserve">3-6</t>
    </r>
    <r>
      <rPr>
        <sz val="8"/>
        <rFont val="Arial"/>
        <family val="2"/>
        <charset val="204"/>
      </rPr>
      <t xml:space="preserve"> - ВЪЗОБНОВЕНИ ДЕЛА от Върховния касационен съд и апелативен съд:</t>
    </r>
  </si>
  <si>
    <r>
      <rPr>
        <b val="true"/>
        <sz val="8"/>
        <rFont val="Arial"/>
        <family val="2"/>
        <charset val="204"/>
      </rPr>
      <t xml:space="preserve">3-6а</t>
    </r>
    <r>
      <rPr>
        <sz val="8"/>
        <rFont val="Arial"/>
        <family val="2"/>
        <charset val="204"/>
      </rPr>
      <t xml:space="preserve"> - отменен акт и делото върнато за ново разглеждане на първоинстанционния съд;</t>
    </r>
  </si>
  <si>
    <r>
      <rPr>
        <b val="true"/>
        <sz val="8"/>
        <rFont val="Arial"/>
        <family val="2"/>
        <charset val="204"/>
      </rPr>
      <t xml:space="preserve">3-6б</t>
    </r>
    <r>
      <rPr>
        <sz val="8"/>
        <rFont val="Arial"/>
        <family val="2"/>
        <charset val="204"/>
      </rPr>
      <t xml:space="preserve"> - отменен акт и делото върнато за ново разглеждане на въззивния съд;</t>
    </r>
  </si>
  <si>
    <r>
      <rPr>
        <b val="true"/>
        <sz val="8"/>
        <rFont val="Arial"/>
        <family val="2"/>
        <charset val="204"/>
      </rPr>
      <t xml:space="preserve">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</si>
  <si>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rPr>
        <b val="true"/>
        <sz val="8"/>
        <rFont val="Arial"/>
        <family val="2"/>
        <charset val="204"/>
      </rPr>
      <t xml:space="preserve">3-6г</t>
    </r>
    <r>
      <rPr>
        <sz val="8"/>
        <rFont val="Arial"/>
        <family val="2"/>
        <charset val="204"/>
      </rPr>
      <t xml:space="preserve"> - отменен частично;</t>
    </r>
  </si>
  <si>
    <r>
      <rPr>
        <b val="true"/>
        <sz val="8"/>
        <rFont val="Arial"/>
        <family val="2"/>
        <charset val="204"/>
      </rPr>
      <t xml:space="preserve">3-6д</t>
    </r>
    <r>
      <rPr>
        <sz val="8"/>
        <rFont val="Arial"/>
        <family val="2"/>
        <charset val="204"/>
      </rPr>
      <t xml:space="preserve"> - изменен;</t>
    </r>
  </si>
  <si>
    <r>
      <rPr>
        <b val="true"/>
        <sz val="8"/>
        <rFont val="Arial"/>
        <family val="2"/>
        <charset val="204"/>
      </rPr>
      <t xml:space="preserve">3-6е</t>
    </r>
    <r>
      <rPr>
        <sz val="8"/>
        <rFont val="Arial"/>
        <family val="2"/>
        <charset val="204"/>
      </rPr>
      <t xml:space="preserve"> - оставено без уважение искане за възобновяване.</t>
    </r>
  </si>
  <si>
    <r>
      <rPr>
        <b val="true"/>
        <sz val="8"/>
        <rFont val="Arial"/>
        <family val="2"/>
        <charset val="204"/>
      </rPr>
      <t xml:space="preserve">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</si>
  <si>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rPr>
        <b val="true"/>
        <sz val="8"/>
        <rFont val="Arial"/>
        <family val="2"/>
        <charset val="204"/>
      </rPr>
      <t xml:space="preserve">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</si>
  <si>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rPr>
        <b val="true"/>
        <sz val="8"/>
        <rFont val="Arial"/>
        <family val="2"/>
        <charset val="204"/>
      </rPr>
      <t xml:space="preserve">3-7</t>
    </r>
    <r>
      <rPr>
        <sz val="8"/>
        <rFont val="Arial"/>
        <family val="2"/>
        <charset val="204"/>
      </rPr>
      <t xml:space="preserve"> - ИЗМЕНЕНИ и ОТМЕНЕНИ</t>
    </r>
  </si>
  <si>
    <r>
      <rPr>
        <b val="true"/>
        <sz val="8"/>
        <rFont val="Arial"/>
        <family val="2"/>
        <charset val="204"/>
      </rPr>
      <t xml:space="preserve">3-7а</t>
    </r>
    <r>
      <rPr>
        <sz val="8"/>
        <rFont val="Arial"/>
        <family val="2"/>
        <charset val="204"/>
      </rPr>
      <t xml:space="preserve"> - отменен с постановяване на различен резултат;</t>
    </r>
  </si>
  <si>
    <r>
      <rPr>
        <b val="true"/>
        <sz val="8"/>
        <rFont val="Arial"/>
        <family val="2"/>
        <charset val="204"/>
      </rPr>
      <t xml:space="preserve">3-7б</t>
    </r>
    <r>
      <rPr>
        <sz val="8"/>
        <rFont val="Arial"/>
        <family val="2"/>
        <charset val="204"/>
      </rPr>
      <t xml:space="preserve"> - отменен акт и делото върнато за продължаване на съдопроизводствените действия;</t>
    </r>
  </si>
  <si>
    <r>
      <rPr>
        <b val="true"/>
        <sz val="8"/>
        <rFont val="Arial"/>
        <family val="2"/>
        <charset val="204"/>
      </rPr>
      <t xml:space="preserve">3-7в</t>
    </r>
    <r>
      <rPr>
        <sz val="8"/>
        <rFont val="Arial"/>
        <family val="2"/>
        <charset val="204"/>
      </rPr>
      <t xml:space="preserve"> - изменен акт;</t>
    </r>
  </si>
  <si>
    <r>
      <rPr>
        <b val="true"/>
        <sz val="8"/>
        <rFont val="Arial"/>
        <family val="2"/>
        <charset val="204"/>
      </rPr>
      <t xml:space="preserve">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</si>
  <si>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rPr>
        <b val="true"/>
        <sz val="8"/>
        <rFont val="Arial"/>
        <family val="2"/>
        <charset val="204"/>
      </rPr>
      <t xml:space="preserve">3-8а</t>
    </r>
    <r>
      <rPr>
        <sz val="8"/>
        <rFont val="Arial"/>
        <family val="2"/>
        <charset val="204"/>
      </rPr>
      <t xml:space="preserve"> - отменен акт и делото е върнато за ново разглеждане на първоинстанционния съд;</t>
    </r>
  </si>
  <si>
    <r>
      <rPr>
        <b val="true"/>
        <sz val="8"/>
        <rFont val="Arial"/>
        <family val="2"/>
        <charset val="204"/>
      </rPr>
      <t xml:space="preserve">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</si>
  <si>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rPr>
        <b val="true"/>
        <sz val="8"/>
        <rFont val="Arial"/>
        <family val="2"/>
        <charset val="204"/>
      </rPr>
      <t xml:space="preserve">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</si>
  <si>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rPr>
        <b val="true"/>
        <sz val="8"/>
        <rFont val="Arial"/>
        <family val="2"/>
        <charset val="204"/>
      </rPr>
      <t xml:space="preserve">3-8г</t>
    </r>
    <r>
      <rPr>
        <sz val="8"/>
        <rFont val="Arial"/>
        <family val="2"/>
        <charset val="204"/>
      </rPr>
      <t xml:space="preserve"> - отменен акт на първоинстанционния съд и оставена без разглеждане жалбата по същество</t>
    </r>
  </si>
  <si>
    <t xml:space="preserve">2. ИНДЕКСИ ЗА АДМИНИСТРАТИВНО-НАКАЗАТЕЛНИ ДЕЛА</t>
  </si>
  <si>
    <r>
      <rPr>
        <b val="true"/>
        <sz val="8"/>
        <rFont val="Arial"/>
        <family val="2"/>
        <charset val="204"/>
      </rPr>
      <t xml:space="preserve">3-9</t>
    </r>
    <r>
      <rPr>
        <sz val="8"/>
        <rFont val="Arial"/>
        <family val="2"/>
        <charset val="204"/>
      </rPr>
      <t xml:space="preserve"> - ОСТАВЕН В СИЛА съдебен акт по АНД</t>
    </r>
  </si>
  <si>
    <r>
      <rPr>
        <b val="true"/>
        <sz val="8"/>
        <rFont val="Arial"/>
        <family val="2"/>
        <charset val="204"/>
      </rPr>
      <t xml:space="preserve">3-10</t>
    </r>
    <r>
      <rPr>
        <sz val="8"/>
        <rFont val="Arial"/>
        <family val="2"/>
        <charset val="204"/>
      </rPr>
      <t xml:space="preserve"> - ОТМЕНЕН съдебен акт по АНД</t>
    </r>
  </si>
  <si>
    <r>
      <rPr>
        <b val="true"/>
        <sz val="8"/>
        <rFont val="Arial"/>
        <family val="2"/>
        <charset val="204"/>
      </rPr>
      <t xml:space="preserve">3-10а</t>
    </r>
    <r>
      <rPr>
        <sz val="8"/>
        <rFont val="Arial"/>
        <family val="2"/>
        <charset val="204"/>
      </rPr>
      <t xml:space="preserve"> - отменен съдебен акт и постановен друг по същество;</t>
    </r>
  </si>
  <si>
    <r>
      <rPr>
        <b val="true"/>
        <sz val="8"/>
        <rFont val="Arial"/>
        <family val="2"/>
        <charset val="204"/>
      </rPr>
      <t xml:space="preserve">3-10б</t>
    </r>
    <r>
      <rPr>
        <sz val="8"/>
        <rFont val="Arial"/>
        <family val="2"/>
        <charset val="204"/>
      </rPr>
      <t xml:space="preserve"> - отменен съдебен акт и делото е върнато за ново разглеждане;</t>
    </r>
  </si>
  <si>
    <r>
      <rPr>
        <b val="true"/>
        <sz val="8"/>
        <rFont val="Arial"/>
        <family val="2"/>
        <charset val="204"/>
      </rPr>
      <t xml:space="preserve">3-11</t>
    </r>
    <r>
      <rPr>
        <sz val="8"/>
        <rFont val="Arial"/>
        <family val="2"/>
        <charset val="204"/>
      </rPr>
      <t xml:space="preserve"> - ИЗМЕНЕНО РЕШЕНИЕ по АНД</t>
    </r>
  </si>
  <si>
    <r>
      <rPr>
        <b val="true"/>
        <sz val="8"/>
        <rFont val="Arial"/>
        <family val="2"/>
        <charset val="204"/>
      </rPr>
      <t xml:space="preserve">3-11а</t>
    </r>
    <r>
      <rPr>
        <sz val="8"/>
        <rFont val="Arial"/>
        <family val="2"/>
        <charset val="204"/>
      </rPr>
      <t xml:space="preserve"> - отменено решение в една част и оставено в сила в другата част;</t>
    </r>
  </si>
  <si>
    <r>
      <rPr>
        <b val="true"/>
        <sz val="8"/>
        <rFont val="Arial"/>
        <family val="2"/>
        <charset val="204"/>
      </rPr>
      <t xml:space="preserve">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</si>
  <si>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rPr>
        <b val="true"/>
        <sz val="8"/>
        <rFont val="Arial"/>
        <family val="2"/>
        <charset val="204"/>
      </rPr>
      <t xml:space="preserve">3-11в</t>
    </r>
    <r>
      <rPr>
        <sz val="8"/>
        <rFont val="Arial"/>
        <family val="2"/>
        <charset val="204"/>
      </rPr>
      <t xml:space="preserve"> - изменено решение чрез прилагане на закон за същото, еднакво или по-леко наказуемо нарушение;</t>
    </r>
  </si>
  <si>
    <r>
      <rPr>
        <b val="true"/>
        <sz val="8"/>
        <rFont val="Arial"/>
        <family val="2"/>
        <charset val="204"/>
      </rPr>
      <t xml:space="preserve">3-11г</t>
    </r>
    <r>
      <rPr>
        <sz val="8"/>
        <rFont val="Arial"/>
        <family val="2"/>
        <charset val="204"/>
      </rPr>
      <t xml:space="preserve"> - отменено решение в една част и изменено в другата част;</t>
    </r>
  </si>
  <si>
    <r>
      <rPr>
        <b val="true"/>
        <sz val="8"/>
        <rFont val="Arial"/>
        <family val="2"/>
        <charset val="204"/>
      </rPr>
      <t xml:space="preserve">3-11д</t>
    </r>
    <r>
      <rPr>
        <sz val="8"/>
        <rFont val="Arial"/>
        <family val="2"/>
        <charset val="204"/>
      </rPr>
      <t xml:space="preserve"> - изменен съдебен акт само в частта за разноските;</t>
    </r>
  </si>
  <si>
    <r>
      <rPr>
        <b val="true"/>
        <sz val="8"/>
        <rFont val="Arial"/>
        <family val="2"/>
        <charset val="204"/>
      </rPr>
      <t xml:space="preserve">3-11е</t>
    </r>
    <r>
      <rPr>
        <sz val="8"/>
        <rFont val="Arial"/>
        <family val="2"/>
        <charset val="204"/>
      </rPr>
      <t xml:space="preserve"> - изменено решение в частта за разпореждането с веществените доказателства;</t>
    </r>
  </si>
  <si>
    <r>
      <rPr>
        <b val="true"/>
        <sz val="8"/>
        <rFont val="Arial"/>
        <family val="2"/>
        <charset val="204"/>
      </rPr>
      <t xml:space="preserve">3-12</t>
    </r>
    <r>
      <rPr>
        <sz val="8"/>
        <rFont val="Arial"/>
        <family val="2"/>
        <charset val="204"/>
      </rPr>
      <t xml:space="preserve"> - ОТМЕНЕНИ АДМИНИСТРАТИВНО НАКАЗАТЕЛНИ ДЕЛА, ПОРАДИ ОБЕКТИВНИ ПРИЧИНИ:</t>
    </r>
  </si>
  <si>
    <r>
      <rPr>
        <b val="true"/>
        <sz val="8"/>
        <rFont val="Arial"/>
        <family val="2"/>
        <charset val="204"/>
      </rPr>
      <t xml:space="preserve">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</si>
  <si>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rPr>
        <b val="true"/>
        <sz val="8"/>
        <rFont val="Arial"/>
        <family val="2"/>
        <charset val="204"/>
      </rPr>
      <t xml:space="preserve">3-12б</t>
    </r>
    <r>
      <rPr>
        <sz val="8"/>
        <rFont val="Arial"/>
        <family val="2"/>
        <charset val="204"/>
      </rPr>
      <t xml:space="preserve"> - отменени решения по АНД поради условията на чл. 24, ал. 1, т. 6 НПК.</t>
    </r>
  </si>
  <si>
    <t xml:space="preserve">за  12 месеца на 2023 г. (ГРАЖДАНСКИ  ДЕЛА)</t>
  </si>
  <si>
    <t xml:space="preserve">в т.ч.по видове дела:</t>
  </si>
  <si>
    <t xml:space="preserve">гд</t>
  </si>
  <si>
    <t xml:space="preserve">По чл310 ГПК</t>
  </si>
  <si>
    <t xml:space="preserve">адм.д</t>
  </si>
  <si>
    <t xml:space="preserve">чгд</t>
  </si>
  <si>
    <t xml:space="preserve">По чл410 и 417 ГПК</t>
  </si>
  <si>
    <t xml:space="preserve">Други</t>
  </si>
  <si>
    <t xml:space="preserve">Справка за резултатите от върнати обжалвани и протестирани ГРАЖДАНСКИ и ТЪРГОВСКИ дела на съдиите от Районен съд – Карнобат през 12 месеца на 2023 г.</t>
  </si>
  <si>
    <t xml:space="preserve">1-1</t>
  </si>
  <si>
    <t xml:space="preserve">1-2</t>
  </si>
  <si>
    <t xml:space="preserve">1-3а</t>
  </si>
  <si>
    <t xml:space="preserve">1-3б</t>
  </si>
  <si>
    <t xml:space="preserve">1-3в</t>
  </si>
  <si>
    <t xml:space="preserve">1-3г</t>
  </si>
  <si>
    <t xml:space="preserve">1-4а</t>
  </si>
  <si>
    <t xml:space="preserve">1-4б</t>
  </si>
  <si>
    <t xml:space="preserve">1-4в</t>
  </si>
  <si>
    <t xml:space="preserve">1-4г</t>
  </si>
  <si>
    <t xml:space="preserve">1-4д</t>
  </si>
  <si>
    <t xml:space="preserve">1-5а</t>
  </si>
  <si>
    <t xml:space="preserve">1-5б</t>
  </si>
  <si>
    <t xml:space="preserve">1-5в</t>
  </si>
  <si>
    <t xml:space="preserve">1-5г</t>
  </si>
  <si>
    <t xml:space="preserve">1-5д</t>
  </si>
  <si>
    <t xml:space="preserve">1-6а</t>
  </si>
  <si>
    <t xml:space="preserve">1-6б</t>
  </si>
  <si>
    <t xml:space="preserve">1-6в</t>
  </si>
  <si>
    <t xml:space="preserve">1-6г</t>
  </si>
  <si>
    <t xml:space="preserve">1-6д</t>
  </si>
  <si>
    <t xml:space="preserve">1-7а</t>
  </si>
  <si>
    <t xml:space="preserve">1-7б</t>
  </si>
  <si>
    <t xml:space="preserve">1-7в</t>
  </si>
  <si>
    <t xml:space="preserve">1-7г</t>
  </si>
  <si>
    <t xml:space="preserve">1-8а</t>
  </si>
  <si>
    <t xml:space="preserve">1-8б</t>
  </si>
  <si>
    <t xml:space="preserve">1-8в</t>
  </si>
  <si>
    <t xml:space="preserve">1-8г</t>
  </si>
  <si>
    <t xml:space="preserve">1-8д</t>
  </si>
  <si>
    <t xml:space="preserve">За граждански, търговски дела и фирмени дела</t>
  </si>
  <si>
    <r>
      <rPr>
        <b val="true"/>
        <sz val="8"/>
        <color theme="1"/>
        <rFont val="Arial"/>
        <family val="2"/>
        <charset val="204"/>
      </rPr>
      <t xml:space="preserve">1-1</t>
    </r>
    <r>
      <rPr>
        <sz val="8"/>
        <color theme="1"/>
        <rFont val="Arial"/>
        <family val="2"/>
        <charset val="204"/>
      </rPr>
      <t xml:space="preserve"> - ИЗЦЯЛО ПОТВЪРДЕН СЪДЕБЕН АКТ</t>
    </r>
  </si>
  <si>
    <r>
      <rPr>
        <b val="true"/>
        <sz val="8"/>
        <color theme="1"/>
        <rFont val="Arial"/>
        <family val="2"/>
        <charset val="204"/>
      </rPr>
      <t xml:space="preserve">1-2</t>
    </r>
    <r>
      <rPr>
        <sz val="8"/>
        <color theme="1"/>
        <rFont val="Arial"/>
        <family val="2"/>
        <charset val="204"/>
      </rPr>
      <t xml:space="preserve"> - СЪДЕБЕН АКТ, КОЙТО НЕ Е ДОПУСНАТ до касационно обжалване</t>
    </r>
  </si>
  <si>
    <r>
      <rPr>
        <b val="true"/>
        <sz val="8"/>
        <color theme="1"/>
        <rFont val="Arial"/>
        <family val="2"/>
        <charset val="204"/>
      </rPr>
      <t xml:space="preserve">1-3</t>
    </r>
    <r>
      <rPr>
        <sz val="8"/>
        <color theme="1"/>
        <rFont val="Arial"/>
        <family val="2"/>
        <charset val="204"/>
      </rPr>
      <t xml:space="preserve"> - ИЗЦЯЛО ОТМЕНЕН, ОБЕЗСИЛЕН или НИЩОЖЕН СЪДЕБЕН АКТ</t>
    </r>
  </si>
  <si>
    <r>
      <rPr>
        <b val="true"/>
        <sz val="8"/>
        <color theme="1"/>
        <rFont val="Arial"/>
        <family val="2"/>
        <charset val="204"/>
      </rPr>
      <t xml:space="preserve">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</si>
  <si>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rPr>
        <b val="true"/>
        <sz val="8"/>
        <color theme="1"/>
        <rFont val="Arial"/>
        <family val="2"/>
        <charset val="204"/>
      </rPr>
      <t xml:space="preserve">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</si>
  <si>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rPr>
        <b val="true"/>
        <sz val="8"/>
        <color theme="1"/>
        <rFont val="Arial"/>
        <family val="2"/>
        <charset val="204"/>
      </rPr>
      <t xml:space="preserve">1-3в </t>
    </r>
    <r>
      <rPr>
        <sz val="8"/>
        <color theme="1"/>
        <rFont val="Arial"/>
        <family val="2"/>
        <charset val="204"/>
      </rPr>
      <t xml:space="preserve">- съдебен акт, който е прогласен изцяло за нищожен, без значение дели делото е върнато за ново разглеждане или не е;</t>
    </r>
  </si>
  <si>
    <r>
      <rPr>
        <b val="true"/>
        <sz val="8"/>
        <color theme="1"/>
        <rFont val="Arial"/>
        <family val="2"/>
        <charset val="204"/>
      </rPr>
      <t xml:space="preserve">1-3г</t>
    </r>
    <r>
      <rPr>
        <sz val="8"/>
        <color theme="1"/>
        <rFont val="Arial"/>
        <family val="2"/>
        <charset val="204"/>
      </rPr>
      <t xml:space="preserve"> - съдебен акт, който е отменен в едната част и е обезсилен в другата част.</t>
    </r>
  </si>
  <si>
    <r>
      <rPr>
        <b val="true"/>
        <sz val="8"/>
        <color theme="1"/>
        <rFont val="Arial"/>
        <family val="2"/>
        <charset val="204"/>
      </rPr>
      <t xml:space="preserve">1- 4</t>
    </r>
    <r>
      <rPr>
        <sz val="8"/>
        <color theme="1"/>
        <rFont val="Arial"/>
        <family val="2"/>
        <charset val="204"/>
      </rPr>
      <t xml:space="preserve"> - ИЗЦЯЛО ОТМЕНЕН или ИЗЦЯЛО ОБЕЗСИЛЕН СЪДЕБЕН АКТ по обективни причини:</t>
    </r>
  </si>
  <si>
    <r>
      <rPr>
        <b val="true"/>
        <sz val="8"/>
        <color theme="1"/>
        <rFont val="Arial"/>
        <family val="2"/>
        <charset val="204"/>
      </rPr>
      <t xml:space="preserve">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</si>
  <si>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rPr>
        <b val="true"/>
        <sz val="8"/>
        <color theme="1"/>
        <rFont val="Arial"/>
        <family val="2"/>
        <charset val="204"/>
      </rPr>
      <t xml:space="preserve">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</si>
  <si>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rPr>
        <b val="true"/>
        <sz val="8"/>
        <color theme="1"/>
        <rFont val="Arial"/>
        <family val="2"/>
        <charset val="204"/>
      </rPr>
      <t xml:space="preserve">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</si>
  <si>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rPr>
        <b val="true"/>
        <sz val="8"/>
        <color theme="1"/>
        <rFont val="Arial"/>
        <family val="2"/>
        <charset val="204"/>
      </rPr>
      <t xml:space="preserve">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</si>
  <si>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rPr>
        <b val="true"/>
        <sz val="8"/>
        <color theme="1"/>
        <rFont val="Arial"/>
        <family val="2"/>
        <charset val="204"/>
      </rPr>
      <t xml:space="preserve">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</si>
  <si>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rPr>
        <b val="true"/>
        <sz val="8"/>
        <color theme="1"/>
        <rFont val="Arial"/>
        <family val="2"/>
        <charset val="204"/>
      </rPr>
      <t xml:space="preserve">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</si>
  <si>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rPr>
        <b val="true"/>
        <sz val="8"/>
        <color theme="1"/>
        <rFont val="Arial"/>
        <family val="2"/>
        <charset val="204"/>
      </rPr>
      <t xml:space="preserve">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</si>
  <si>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rPr>
        <b val="true"/>
        <sz val="8"/>
        <color theme="1"/>
        <rFont val="Arial"/>
        <family val="2"/>
        <charset val="204"/>
      </rPr>
      <t xml:space="preserve">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</si>
  <si>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rPr>
        <b val="true"/>
        <sz val="8"/>
        <color theme="1"/>
        <rFont val="Arial"/>
        <family val="2"/>
        <charset val="204"/>
      </rPr>
      <t xml:space="preserve">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</si>
  <si>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rPr>
        <b val="true"/>
        <sz val="8"/>
        <color theme="1"/>
        <rFont val="Arial"/>
        <family val="2"/>
        <charset val="204"/>
      </rPr>
      <t xml:space="preserve">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</si>
  <si>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rPr>
        <b val="true"/>
        <sz val="8"/>
        <color theme="1"/>
        <rFont val="Arial"/>
        <family val="2"/>
        <charset val="204"/>
      </rPr>
      <t xml:space="preserve">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</si>
  <si>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rPr>
        <b val="true"/>
        <sz val="8"/>
        <color theme="1"/>
        <rFont val="Arial"/>
        <family val="2"/>
        <charset val="204"/>
      </rPr>
      <t xml:space="preserve">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</si>
  <si>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rPr>
        <b val="true"/>
        <sz val="8"/>
        <color theme="1"/>
        <rFont val="Arial"/>
        <family val="2"/>
        <charset val="204"/>
      </rPr>
      <t xml:space="preserve">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</si>
  <si>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rPr>
        <b val="true"/>
        <sz val="8"/>
        <color theme="1"/>
        <rFont val="Arial"/>
        <family val="2"/>
        <charset val="204"/>
      </rPr>
      <t xml:space="preserve">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</si>
  <si>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rPr>
        <b val="true"/>
        <sz val="8"/>
        <color theme="1"/>
        <rFont val="Arial"/>
        <family val="2"/>
        <charset val="204"/>
      </rPr>
      <t xml:space="preserve">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</si>
  <si>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rPr>
        <b val="true"/>
        <sz val="8"/>
        <color theme="1"/>
        <rFont val="Arial"/>
        <family val="2"/>
        <charset val="204"/>
      </rPr>
      <t xml:space="preserve">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</si>
  <si>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rPr>
        <b val="true"/>
        <sz val="8"/>
        <color theme="1"/>
        <rFont val="Arial"/>
        <family val="2"/>
        <charset val="204"/>
      </rPr>
      <t xml:space="preserve">1-6д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val="true"/>
        <sz val="8"/>
        <color theme="1"/>
        <rFont val="Arial"/>
        <family val="2"/>
        <charset val="204"/>
      </rPr>
      <t xml:space="preserve">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</si>
  <si>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rPr>
        <b val="true"/>
        <sz val="8"/>
        <color theme="1"/>
        <rFont val="Arial"/>
        <family val="2"/>
        <charset val="204"/>
      </rPr>
      <t xml:space="preserve">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</si>
  <si>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rPr>
        <b val="true"/>
        <sz val="8"/>
        <color theme="1"/>
        <rFont val="Arial"/>
        <family val="2"/>
        <charset val="204"/>
      </rPr>
      <t xml:space="preserve">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</si>
  <si>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rPr>
        <b val="true"/>
        <sz val="8"/>
        <color theme="1"/>
        <rFont val="Arial"/>
        <family val="2"/>
        <charset val="204"/>
      </rPr>
      <t xml:space="preserve">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</si>
  <si>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rPr>
        <b val="true"/>
        <sz val="8"/>
        <color theme="1"/>
        <rFont val="Arial"/>
        <family val="2"/>
        <charset val="204"/>
      </rPr>
      <t xml:space="preserve">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</si>
  <si>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rPr>
        <b val="true"/>
        <sz val="8"/>
        <color theme="1"/>
        <rFont val="Arial"/>
        <family val="2"/>
        <charset val="204"/>
      </rPr>
      <t xml:space="preserve">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</si>
  <si>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rPr>
        <b val="true"/>
        <sz val="8"/>
        <color theme="1"/>
        <rFont val="Arial"/>
        <family val="2"/>
        <charset val="204"/>
      </rPr>
      <t xml:space="preserve">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</si>
  <si>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rPr>
        <b val="true"/>
        <sz val="8"/>
        <color theme="1"/>
        <rFont val="Arial"/>
        <family val="2"/>
        <charset val="204"/>
      </rPr>
      <t xml:space="preserve">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</si>
  <si>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rPr>
        <b val="true"/>
        <sz val="8"/>
        <color theme="1"/>
        <rFont val="Arial"/>
        <family val="2"/>
        <charset val="204"/>
      </rPr>
      <t xml:space="preserve">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</si>
  <si>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rPr>
        <b val="true"/>
        <sz val="8"/>
        <color theme="1"/>
        <rFont val="Arial"/>
        <family val="2"/>
        <charset val="204"/>
      </rPr>
      <t xml:space="preserve">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</si>
  <si>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rPr>
        <b val="true"/>
        <sz val="8"/>
        <color theme="1"/>
        <rFont val="Arial"/>
        <family val="2"/>
        <charset val="204"/>
      </rPr>
      <t xml:space="preserve">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</si>
  <si>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rPr>
        <b val="true"/>
        <sz val="8"/>
        <color theme="1"/>
        <rFont val="Arial"/>
        <family val="2"/>
        <charset val="204"/>
      </rPr>
      <t xml:space="preserve">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</si>
  <si>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rPr>
        <b val="true"/>
        <sz val="8"/>
        <color theme="1"/>
        <rFont val="Arial"/>
        <family val="2"/>
        <charset val="204"/>
      </rPr>
      <t xml:space="preserve">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</si>
  <si>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rPr>
        <b val="true"/>
        <sz val="8"/>
        <color theme="1"/>
        <rFont val="Arial"/>
        <family val="2"/>
        <charset val="204"/>
      </rP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val="true"/>
        <sz val="8"/>
        <color theme="1"/>
        <rFont val="Arial"/>
        <family val="2"/>
        <charset val="204"/>
      </rPr>
      <t xml:space="preserve">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</si>
  <si>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t xml:space="preserve">Справка за резултатите от върнати обжалвани и протестирани АДМИНИСТРАТИВНИ дела на съдиите
от РАЙОНЕН СЪД гр. …….......................................... през .............................. 20... г.            </t>
  </si>
  <si>
    <t xml:space="preserve">/ име на административния съд/</t>
  </si>
  <si>
    <t xml:space="preserve">2-1</t>
  </si>
  <si>
    <t xml:space="preserve">2-1а</t>
  </si>
  <si>
    <t xml:space="preserve">2-1б</t>
  </si>
  <si>
    <t xml:space="preserve">2-3а</t>
  </si>
  <si>
    <t xml:space="preserve">2-3б</t>
  </si>
  <si>
    <t xml:space="preserve">2-3в</t>
  </si>
  <si>
    <t xml:space="preserve">2-3г</t>
  </si>
  <si>
    <t xml:space="preserve">2-3д</t>
  </si>
  <si>
    <t xml:space="preserve">2-4а</t>
  </si>
  <si>
    <t xml:space="preserve">2-4б</t>
  </si>
  <si>
    <t xml:space="preserve">2-4в</t>
  </si>
  <si>
    <t xml:space="preserve">2-4г</t>
  </si>
  <si>
    <t xml:space="preserve">2-4д</t>
  </si>
  <si>
    <t xml:space="preserve">2-5а</t>
  </si>
  <si>
    <t xml:space="preserve">2-5б</t>
  </si>
  <si>
    <t xml:space="preserve">2-5в</t>
  </si>
  <si>
    <t xml:space="preserve">2-5г</t>
  </si>
  <si>
    <t xml:space="preserve">2-6а</t>
  </si>
  <si>
    <t xml:space="preserve">2-6б</t>
  </si>
  <si>
    <t xml:space="preserve">2-6в</t>
  </si>
  <si>
    <t xml:space="preserve">2-6г</t>
  </si>
  <si>
    <t xml:space="preserve">2-6д</t>
  </si>
  <si>
    <t xml:space="preserve">Дата: </t>
  </si>
  <si>
    <t xml:space="preserve">Съставил: </t>
  </si>
  <si>
    <t xml:space="preserve">Телефон:</t>
  </si>
  <si>
    <t xml:space="preserve">За административните дела</t>
  </si>
  <si>
    <r>
      <rPr>
        <b val="true"/>
        <sz val="8"/>
        <color theme="1"/>
        <rFont val="Arial"/>
        <family val="2"/>
        <charset val="204"/>
      </rPr>
      <t xml:space="preserve">2-1</t>
    </r>
    <r>
      <rPr>
        <sz val="8"/>
        <color theme="1"/>
        <rFont val="Arial"/>
        <family val="2"/>
        <charset val="204"/>
      </rPr>
      <t xml:space="preserve"> - Изцяло оставен в сила съдебен акт;</t>
    </r>
  </si>
  <si>
    <r>
      <rPr>
        <b val="true"/>
        <sz val="8"/>
        <color theme="1"/>
        <rFont val="Arial"/>
        <family val="2"/>
        <charset val="204"/>
      </rPr>
      <t xml:space="preserve">2-1а</t>
    </r>
    <r>
      <rPr>
        <sz val="8"/>
        <color theme="1"/>
        <rFont val="Arial"/>
        <family val="2"/>
        <charset val="204"/>
      </rPr>
      <t xml:space="preserve"> - оставен в сила съдебен акт, с изключение на частта за размера на присъденото обезщетение.</t>
    </r>
  </si>
  <si>
    <r>
      <rPr>
        <b val="true"/>
        <sz val="8"/>
        <color theme="1"/>
        <rFont val="Arial"/>
        <family val="2"/>
        <charset val="204"/>
      </rPr>
      <t xml:space="preserve">2-1б</t>
    </r>
    <r>
      <rPr>
        <sz val="8"/>
        <color theme="1"/>
        <rFont val="Arial"/>
        <family val="2"/>
        <charset val="204"/>
      </rPr>
      <t xml:space="preserve"> - оставен в сила съдебен акт, с изключение на частта за съдебните разноски.</t>
    </r>
  </si>
  <si>
    <r>
      <rPr>
        <b val="true"/>
        <sz val="8"/>
        <color theme="1"/>
        <rFont val="Arial"/>
        <family val="2"/>
        <charset val="204"/>
      </rPr>
      <t xml:space="preserve">2-2</t>
    </r>
    <r>
      <rPr>
        <sz val="8"/>
        <color theme="1"/>
        <rFont val="Arial"/>
        <family val="2"/>
        <charset val="204"/>
      </rPr>
      <t xml:space="preserve"> - не се поставят по административни дела.</t>
    </r>
  </si>
  <si>
    <r>
      <rPr>
        <b val="true"/>
        <sz val="8"/>
        <color theme="1"/>
        <rFont val="Arial"/>
        <family val="2"/>
        <charset val="204"/>
      </rPr>
      <t xml:space="preserve">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</si>
  <si>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rPr>
        <b val="true"/>
        <sz val="8"/>
        <color theme="1"/>
        <rFont val="Arial"/>
        <family val="2"/>
        <charset val="204"/>
      </rPr>
      <t xml:space="preserve">2-3а</t>
    </r>
    <r>
      <rPr>
        <sz val="8"/>
        <color theme="1"/>
        <rFont val="Arial"/>
        <family val="2"/>
        <charset val="204"/>
      </rPr>
      <t xml:space="preserve"> - съдебен акт, който е изцяло отменен с постановен акт по същество;</t>
    </r>
  </si>
  <si>
    <r>
      <rPr>
        <b val="true"/>
        <sz val="8"/>
        <color theme="1"/>
        <rFont val="Arial"/>
        <family val="2"/>
        <charset val="204"/>
      </rPr>
      <t xml:space="preserve">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</si>
  <si>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rPr>
        <b val="true"/>
        <sz val="8"/>
        <color theme="1"/>
        <rFont val="Arial"/>
        <family val="2"/>
        <charset val="204"/>
      </rPr>
      <t xml:space="preserve">2-3в</t>
    </r>
    <r>
      <rPr>
        <sz val="8"/>
        <color theme="1"/>
        <rFont val="Arial"/>
        <family val="2"/>
        <charset val="204"/>
      </rPr>
      <t xml:space="preserve"> - съдебен акт, който е изцяло обезсилен като недопустим по чл. 221, ал. 3 АПК;</t>
    </r>
  </si>
  <si>
    <r>
      <rPr>
        <b val="true"/>
        <sz val="8"/>
        <color theme="1"/>
        <rFont val="Arial"/>
        <family val="2"/>
        <charset val="204"/>
      </rPr>
      <t xml:space="preserve">2-3г</t>
    </r>
    <r>
      <rPr>
        <sz val="8"/>
        <color theme="1"/>
        <rFont val="Arial"/>
        <family val="2"/>
        <charset val="204"/>
      </rPr>
      <t xml:space="preserve"> - съдебен акт, който е изцяло обявен за нищожен;</t>
    </r>
  </si>
  <si>
    <r>
      <rPr>
        <b val="true"/>
        <sz val="8"/>
        <color theme="1"/>
        <rFont val="Arial"/>
        <family val="2"/>
        <charset val="204"/>
      </rPr>
      <t xml:space="preserve">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</si>
  <si>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rPr>
        <b val="true"/>
        <sz val="8"/>
        <color theme="1"/>
        <rFont val="Arial"/>
        <family val="2"/>
        <charset val="204"/>
      </rPr>
      <t xml:space="preserve">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</si>
  <si>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rPr>
        <b val="true"/>
        <sz val="8"/>
        <color theme="1"/>
        <rFont val="Arial"/>
        <family val="2"/>
        <charset val="204"/>
      </rPr>
      <t xml:space="preserve">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</si>
  <si>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rPr>
        <b val="true"/>
        <sz val="8"/>
        <color theme="1"/>
        <rFont val="Arial"/>
        <family val="2"/>
        <charset val="204"/>
      </rPr>
      <t xml:space="preserve">2-4б</t>
    </r>
    <r>
      <rPr>
        <sz val="8"/>
        <color theme="1"/>
        <rFont val="Arial"/>
        <family val="2"/>
        <charset val="204"/>
      </rPr>
      <t xml:space="preserve"> - съдебен акт, който в друга част е отменен и делото е върнато за ново разглеждане;</t>
    </r>
  </si>
  <si>
    <r>
      <rPr>
        <b val="true"/>
        <sz val="8"/>
        <color theme="1"/>
        <rFont val="Arial"/>
        <family val="2"/>
        <charset val="204"/>
      </rPr>
      <t xml:space="preserve">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</si>
  <si>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rPr>
        <b val="true"/>
        <sz val="8"/>
        <color theme="1"/>
        <rFont val="Arial"/>
        <family val="2"/>
        <charset val="204"/>
      </rPr>
      <t xml:space="preserve">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</si>
  <si>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rPr>
        <b val="true"/>
        <sz val="8"/>
        <color theme="1"/>
        <rFont val="Arial"/>
        <family val="2"/>
        <charset val="204"/>
      </rPr>
      <t xml:space="preserve">2-4д</t>
    </r>
    <r>
      <rPr>
        <sz val="8"/>
        <color theme="1"/>
        <rFont val="Arial"/>
        <family val="2"/>
        <charset val="204"/>
      </rPr>
      <t xml:space="preserve"> – съдебен акт, който съдържа комбинация от резултати по индекси 2-4а, 2-4б, 2-4в, 2-4г;</t>
    </r>
  </si>
  <si>
    <r>
      <rPr>
        <b val="true"/>
        <sz val="8"/>
        <color theme="1"/>
        <rFont val="Arial"/>
        <family val="2"/>
        <charset val="204"/>
      </rPr>
      <t xml:space="preserve">2-5</t>
    </r>
    <r>
      <rPr>
        <sz val="8"/>
        <color theme="1"/>
        <rFont val="Arial"/>
        <family val="2"/>
        <charset val="204"/>
      </rPr>
      <t xml:space="preserve"> - ИЗЦЯЛО ОТМЕНЕН, ОБЕЗСИЛЕН ИЛИ ОБЯВЕН ЗА НИЩОЖЕН СЪДЕБЕН АКТ ПО ОБЕКТИВНИ ПРИЧИНИ.</t>
    </r>
  </si>
  <si>
    <r>
      <rPr>
        <b val="true"/>
        <sz val="8"/>
        <color theme="1"/>
        <rFont val="Arial"/>
        <family val="2"/>
        <charset val="204"/>
      </rPr>
      <t xml:space="preserve">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</si>
  <si>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rPr>
        <b val="true"/>
        <sz val="8"/>
        <color theme="1"/>
        <rFont val="Arial"/>
        <family val="2"/>
        <charset val="204"/>
      </rPr>
      <t xml:space="preserve">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</si>
  <si>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rPr>
        <b val="true"/>
        <sz val="8"/>
        <color theme="1"/>
        <rFont val="Arial"/>
        <family val="2"/>
        <charset val="204"/>
      </rPr>
      <t xml:space="preserve">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</si>
  <si>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rPr>
        <b val="true"/>
        <sz val="8"/>
        <color theme="1"/>
        <rFont val="Arial"/>
        <family val="2"/>
        <charset val="204"/>
      </rPr>
      <t xml:space="preserve">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</si>
  <si>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rPr>
        <b val="true"/>
        <sz val="8"/>
        <color theme="1"/>
        <rFont val="Arial"/>
        <family val="2"/>
        <charset val="204"/>
      </rPr>
      <t xml:space="preserve">2-6</t>
    </r>
    <r>
      <rPr>
        <sz val="8"/>
        <color theme="1"/>
        <rFont val="Arial"/>
        <family val="2"/>
        <charset val="204"/>
      </rPr>
      <t xml:space="preserve"> - ОТЧАСТИ ОТМЕНЕН, ОБЕЗСИЛЕН ИЛИ ОБЯВЕН ЗА НИЩОЖЕН СЪДЕБЕН АКТ ПО ОБЕКТИВНИ ПРИЧИНИ.</t>
    </r>
  </si>
  <si>
    <r>
      <rPr>
        <b val="true"/>
        <sz val="8"/>
        <color theme="1"/>
        <rFont val="Arial"/>
        <family val="2"/>
        <charset val="204"/>
      </rPr>
      <t xml:space="preserve">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</si>
  <si>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rPr>
        <b val="true"/>
        <sz val="8"/>
        <color theme="1"/>
        <rFont val="Arial"/>
        <family val="2"/>
        <charset val="204"/>
      </rPr>
      <t xml:space="preserve">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</si>
  <si>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rPr>
        <b val="true"/>
        <sz val="8"/>
        <color theme="1"/>
        <rFont val="Arial"/>
        <family val="2"/>
        <charset val="204"/>
      </rPr>
      <t xml:space="preserve">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</si>
  <si>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rPr>
        <b val="true"/>
        <sz val="8"/>
        <color theme="1"/>
        <rFont val="Arial"/>
        <family val="2"/>
        <charset val="204"/>
      </rPr>
      <t xml:space="preserve">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</si>
  <si>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rPr>
        <b val="true"/>
        <sz val="8"/>
        <color theme="1"/>
        <rFont val="Arial"/>
        <family val="2"/>
        <charset val="204"/>
      </rPr>
      <t xml:space="preserve">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</si>
</sst>
</file>

<file path=xl/styles.xml><?xml version="1.0" encoding="utf-8"?>
<styleSheet xmlns="http://schemas.openxmlformats.org/spreadsheetml/2006/main">
  <numFmts count="8">
    <numFmt numFmtId="164" formatCode="General"/>
    <numFmt numFmtId="165" formatCode="0\."/>
    <numFmt numFmtId="166" formatCode="General"/>
    <numFmt numFmtId="167" formatCode="0%"/>
    <numFmt numFmtId="168" formatCode="0"/>
    <numFmt numFmtId="169" formatCode="0.00"/>
    <numFmt numFmtId="170" formatCode="@"/>
    <numFmt numFmtId="171" formatCode="dd/mmm"/>
  </numFmts>
  <fonts count="59">
    <font>
      <u val="single"/>
      <sz val="11"/>
      <color theme="1"/>
      <name val="Arial"/>
      <family val="2"/>
      <charset val="204"/>
    </font>
    <font>
      <sz val="10"/>
      <name val="Arial"/>
      <family val="0"/>
    </font>
    <font>
      <sz val="10"/>
      <name val="Arial"/>
      <family val="0"/>
    </font>
    <font>
      <sz val="10"/>
      <name val="Arial"/>
      <family val="0"/>
    </font>
    <font>
      <sz val="12"/>
      <name val="Arial"/>
      <family val="2"/>
      <charset val="204"/>
    </font>
    <font>
      <u val="single"/>
      <sz val="12"/>
      <color rgb="FF0000FF"/>
      <name val="Arial"/>
      <family val="2"/>
      <charset val="204"/>
    </font>
    <font>
      <u val="single"/>
      <sz val="10"/>
      <color rgb="FF0000FF"/>
      <name val="Arial"/>
      <family val="2"/>
      <charset val="204"/>
    </font>
    <font>
      <b val="true"/>
      <sz val="12"/>
      <color rgb="FF800080"/>
      <name val="Times New Roman CYR"/>
      <family val="1"/>
      <charset val="204"/>
    </font>
    <font>
      <sz val="12"/>
      <name val="Times New Roman Cyr"/>
      <family val="1"/>
      <charset val="204"/>
    </font>
    <font>
      <b val="true"/>
      <sz val="12"/>
      <name val="Times New Roman Cyr"/>
      <family val="1"/>
      <charset val="204"/>
    </font>
    <font>
      <b val="true"/>
      <sz val="12"/>
      <color rgb="FF993300"/>
      <name val="Times New Roman CYR"/>
      <family val="1"/>
      <charset val="204"/>
    </font>
    <font>
      <b val="true"/>
      <u val="single"/>
      <sz val="12"/>
      <color rgb="FF0000FF"/>
      <name val="Arial"/>
      <family val="2"/>
      <charset val="204"/>
    </font>
    <font>
      <sz val="12"/>
      <color rgb="FF993300"/>
      <name val="Times New Roman CYR"/>
      <family val="1"/>
      <charset val="204"/>
    </font>
    <font>
      <sz val="12"/>
      <color rgb="FF993300"/>
      <name val="Times New Roman CYR"/>
      <family val="1"/>
      <charset val="1"/>
    </font>
    <font>
      <b val="true"/>
      <sz val="12"/>
      <color rgb="FFFF0000"/>
      <name val="Times New Roman CYR"/>
      <family val="0"/>
      <charset val="204"/>
    </font>
    <font>
      <sz val="12"/>
      <color rgb="FF333399"/>
      <name val="Times New Roman CYR"/>
      <family val="1"/>
      <charset val="204"/>
    </font>
    <font>
      <sz val="12"/>
      <name val="Times New Roman"/>
      <family val="1"/>
      <charset val="204"/>
    </font>
    <font>
      <b val="true"/>
      <sz val="12"/>
      <name val="Times New Roman"/>
      <family val="1"/>
      <charset val="204"/>
    </font>
    <font>
      <i val="true"/>
      <sz val="12"/>
      <name val="Times New Roman"/>
      <family val="1"/>
      <charset val="204"/>
    </font>
    <font>
      <sz val="14"/>
      <color rgb="FFFF0000"/>
      <name val="Times New Roman"/>
      <family val="1"/>
      <charset val="204"/>
    </font>
    <font>
      <b val="true"/>
      <i val="true"/>
      <sz val="12"/>
      <name val="Times New Roman"/>
      <family val="1"/>
      <charset val="204"/>
    </font>
    <font>
      <sz val="12"/>
      <color rgb="FF0000FF"/>
      <name val="Times New Roman"/>
      <family val="1"/>
      <charset val="204"/>
    </font>
    <font>
      <b val="true"/>
      <i val="true"/>
      <sz val="12"/>
      <name val="Arial"/>
      <family val="2"/>
      <charset val="204"/>
    </font>
    <font>
      <b val="true"/>
      <i val="true"/>
      <sz val="12"/>
      <name val="Arial"/>
      <family val="2"/>
      <charset val="1"/>
    </font>
    <font>
      <b val="true"/>
      <u val="single"/>
      <sz val="12"/>
      <color theme="0"/>
      <name val="Arial"/>
      <family val="2"/>
      <charset val="204"/>
    </font>
    <font>
      <sz val="8"/>
      <name val="Arial"/>
      <family val="2"/>
      <charset val="204"/>
    </font>
    <font>
      <sz val="10"/>
      <name val="Arial"/>
      <family val="2"/>
      <charset val="204"/>
    </font>
    <font>
      <b val="true"/>
      <i val="true"/>
      <sz val="9"/>
      <name val="Arial"/>
      <family val="2"/>
      <charset val="204"/>
    </font>
    <font>
      <b val="true"/>
      <sz val="8"/>
      <name val="Arial"/>
      <family val="2"/>
      <charset val="204"/>
    </font>
    <font>
      <sz val="9"/>
      <name val="Arial"/>
      <family val="2"/>
      <charset val="204"/>
    </font>
    <font>
      <b val="true"/>
      <sz val="10"/>
      <name val="Arial"/>
      <family val="2"/>
      <charset val="204"/>
    </font>
    <font>
      <b val="true"/>
      <sz val="10"/>
      <color rgb="FF0000FF"/>
      <name val="Arial"/>
      <family val="2"/>
      <charset val="204"/>
    </font>
    <font>
      <b val="true"/>
      <sz val="12"/>
      <name val="Arial"/>
      <family val="2"/>
      <charset val="204"/>
    </font>
    <font>
      <b val="true"/>
      <i val="true"/>
      <sz val="10"/>
      <name val="Arial"/>
      <family val="2"/>
      <charset val="204"/>
    </font>
    <font>
      <b val="true"/>
      <i val="true"/>
      <sz val="11"/>
      <name val="Arial"/>
      <family val="2"/>
      <charset val="204"/>
    </font>
    <font>
      <b val="true"/>
      <sz val="10"/>
      <color theme="1"/>
      <name val="Arial"/>
      <family val="2"/>
      <charset val="204"/>
    </font>
    <font>
      <sz val="10"/>
      <color theme="1"/>
      <name val="Arial"/>
      <family val="2"/>
      <charset val="204"/>
    </font>
    <font>
      <b val="true"/>
      <sz val="10"/>
      <color theme="1"/>
      <name val="Calibri"/>
      <family val="2"/>
      <charset val="204"/>
    </font>
    <font>
      <sz val="10"/>
      <color theme="1"/>
      <name val="Calibri"/>
      <family val="2"/>
      <charset val="204"/>
    </font>
    <font>
      <b val="true"/>
      <i val="true"/>
      <sz val="10"/>
      <name val="Arial Narrow"/>
      <family val="2"/>
      <charset val="204"/>
    </font>
    <font>
      <b val="true"/>
      <i val="true"/>
      <sz val="11"/>
      <name val="Arial Narrow"/>
      <family val="2"/>
      <charset val="204"/>
    </font>
    <font>
      <b val="true"/>
      <sz val="10"/>
      <name val="Arial Narrow"/>
      <family val="2"/>
      <charset val="204"/>
    </font>
    <font>
      <b val="true"/>
      <sz val="11"/>
      <name val="Arial"/>
      <family val="2"/>
      <charset val="204"/>
    </font>
    <font>
      <b val="true"/>
      <sz val="11"/>
      <name val="Arial Narrow"/>
      <family val="2"/>
      <charset val="204"/>
    </font>
    <font>
      <sz val="10"/>
      <name val="Arial Narrow"/>
      <family val="2"/>
      <charset val="204"/>
    </font>
    <font>
      <sz val="11"/>
      <name val="Arial"/>
      <family val="2"/>
      <charset val="204"/>
    </font>
    <font>
      <b val="true"/>
      <i val="true"/>
      <sz val="12"/>
      <name val="Arial Narrow"/>
      <family val="2"/>
      <charset val="204"/>
    </font>
    <font>
      <b val="true"/>
      <sz val="12"/>
      <name val="Arial Narrow"/>
      <family val="2"/>
      <charset val="204"/>
    </font>
    <font>
      <sz val="9"/>
      <color theme="1"/>
      <name val="Arial"/>
      <family val="2"/>
      <charset val="204"/>
    </font>
    <font>
      <b val="true"/>
      <sz val="11"/>
      <color theme="1"/>
      <name val="Calibri"/>
      <family val="2"/>
      <charset val="204"/>
    </font>
    <font>
      <sz val="11"/>
      <color theme="1"/>
      <name val="Arial"/>
      <family val="2"/>
      <charset val="204"/>
    </font>
    <font>
      <b val="true"/>
      <sz val="12"/>
      <color theme="0"/>
      <name val="Arial"/>
      <family val="2"/>
      <charset val="204"/>
    </font>
    <font>
      <sz val="13"/>
      <name val="Arial"/>
      <family val="2"/>
      <charset val="204"/>
    </font>
    <font>
      <b val="true"/>
      <sz val="13"/>
      <name val="Arial"/>
      <family val="2"/>
      <charset val="204"/>
    </font>
    <font>
      <b val="true"/>
      <u val="single"/>
      <sz val="10"/>
      <color theme="0"/>
      <name val="Arial"/>
      <family val="2"/>
      <charset val="204"/>
    </font>
    <font>
      <i val="true"/>
      <sz val="10"/>
      <name val="Arial"/>
      <family val="2"/>
      <charset val="204"/>
    </font>
    <font>
      <b val="true"/>
      <sz val="8"/>
      <color theme="1"/>
      <name val="Arial"/>
      <family val="2"/>
      <charset val="204"/>
    </font>
    <font>
      <sz val="8"/>
      <color theme="1"/>
      <name val="Arial"/>
      <family val="2"/>
      <charset val="204"/>
    </font>
    <font>
      <b val="true"/>
      <u val="single"/>
      <sz val="10"/>
      <name val="Arial"/>
      <family val="2"/>
      <charset val="204"/>
    </font>
  </fonts>
  <fills count="16">
    <fill>
      <patternFill patternType="none"/>
    </fill>
    <fill>
      <patternFill patternType="gray125"/>
    </fill>
    <fill>
      <patternFill patternType="solid">
        <fgColor rgb="FFC0C0C0"/>
        <bgColor rgb="FFBFBFBF"/>
      </patternFill>
    </fill>
    <fill>
      <patternFill patternType="solid">
        <fgColor rgb="FFFFFFFF"/>
        <bgColor rgb="FFCCFFFF"/>
      </patternFill>
    </fill>
    <fill>
      <patternFill patternType="solid">
        <fgColor rgb="FFFFFF99"/>
        <bgColor rgb="FFD7E4BD"/>
      </patternFill>
    </fill>
    <fill>
      <patternFill patternType="solid">
        <fgColor rgb="FF00FF00"/>
        <bgColor rgb="FF33CCCC"/>
      </patternFill>
    </fill>
    <fill>
      <patternFill patternType="solid">
        <fgColor rgb="FFC00000"/>
        <bgColor rgb="FFFF0000"/>
      </patternFill>
    </fill>
    <fill>
      <patternFill patternType="solid">
        <fgColor theme="0" tint="-0.15"/>
        <bgColor rgb="FFD7E4BD"/>
      </patternFill>
    </fill>
    <fill>
      <patternFill patternType="solid">
        <fgColor rgb="FFCCFFFF"/>
        <bgColor rgb="FFCCFFCC"/>
      </patternFill>
    </fill>
    <fill>
      <patternFill patternType="solid">
        <fgColor theme="9" tint="0.3998"/>
        <bgColor rgb="FFE6B9B8"/>
      </patternFill>
    </fill>
    <fill>
      <patternFill patternType="solid">
        <fgColor theme="6" tint="0.3998"/>
        <bgColor rgb="FFD7E4BD"/>
      </patternFill>
    </fill>
    <fill>
      <patternFill patternType="solid">
        <fgColor theme="0" tint="-0.25"/>
        <bgColor rgb="FFC0C0C0"/>
      </patternFill>
    </fill>
    <fill>
      <patternFill patternType="solid">
        <fgColor theme="6" tint="0.5998"/>
        <bgColor rgb="FFD9D9D9"/>
      </patternFill>
    </fill>
    <fill>
      <patternFill patternType="solid">
        <fgColor rgb="FFCCFFCC"/>
        <bgColor rgb="FFCCFFFF"/>
      </patternFill>
    </fill>
    <fill>
      <patternFill patternType="solid">
        <fgColor rgb="FFFF99CC"/>
        <bgColor rgb="FFE6B9B8"/>
      </patternFill>
    </fill>
    <fill>
      <patternFill patternType="solid">
        <fgColor theme="5" tint="0.7998"/>
        <bgColor rgb="FFD9D9D9"/>
      </patternFill>
    </fill>
  </fills>
  <borders count="82">
    <border diagonalUp="false" diagonalDown="false">
      <left/>
      <right/>
      <top/>
      <bottom/>
      <diagonal/>
    </border>
    <border diagonalUp="false" diagonalDown="false">
      <left style="medium">
        <color rgb="FF993366"/>
      </left>
      <right style="medium">
        <color rgb="FF993366"/>
      </right>
      <top style="medium">
        <color rgb="FF993366"/>
      </top>
      <bottom style="double">
        <color rgb="FF993366"/>
      </bottom>
      <diagonal/>
    </border>
    <border diagonalUp="false" diagonalDown="false">
      <left style="medium">
        <color rgb="FF993366"/>
      </left>
      <right/>
      <top/>
      <bottom/>
      <diagonal/>
    </border>
    <border diagonalUp="false" diagonalDown="false">
      <left/>
      <right style="medium">
        <color rgb="FF993366"/>
      </right>
      <top/>
      <bottom/>
      <diagonal/>
    </border>
    <border diagonalUp="false" diagonalDown="false">
      <left style="medium">
        <color rgb="FF993366"/>
      </left>
      <right/>
      <top/>
      <bottom style="double">
        <color rgb="FF993366"/>
      </bottom>
      <diagonal/>
    </border>
    <border diagonalUp="false" diagonalDown="false">
      <left/>
      <right/>
      <top/>
      <bottom style="double">
        <color rgb="FF993366"/>
      </bottom>
      <diagonal/>
    </border>
    <border diagonalUp="false" diagonalDown="false">
      <left/>
      <right style="medium">
        <color rgb="FF993366"/>
      </right>
      <top/>
      <bottom style="double">
        <color rgb="FF993366"/>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medium"/>
      <right style="medium"/>
      <top style="medium"/>
      <bottom/>
      <diagonal/>
    </border>
    <border diagonalUp="false" diagonalDown="false">
      <left/>
      <right/>
      <top style="medium"/>
      <bottom style="medium"/>
      <diagonal/>
    </border>
    <border diagonalUp="false" diagonalDown="false">
      <left style="medium"/>
      <right style="thin"/>
      <top style="medium"/>
      <bottom style="medium"/>
      <diagonal/>
    </border>
    <border diagonalUp="false" diagonalDown="false">
      <left style="thin"/>
      <right style="thin"/>
      <top style="medium"/>
      <bottom style="thin"/>
      <diagonal/>
    </border>
    <border diagonalUp="false" diagonalDown="false">
      <left style="thin"/>
      <right style="medium"/>
      <top style="medium"/>
      <bottom style="medium"/>
      <diagonal/>
    </border>
    <border diagonalUp="false" diagonalDown="false">
      <left/>
      <right style="medium"/>
      <top style="medium"/>
      <bottom/>
      <diagonal/>
    </border>
    <border diagonalUp="false" diagonalDown="false">
      <left style="medium"/>
      <right style="medium"/>
      <top/>
      <bottom/>
      <diagonal/>
    </border>
    <border diagonalUp="false" diagonalDown="false">
      <left style="thin"/>
      <right style="thin"/>
      <top style="thin"/>
      <bottom style="medium"/>
      <diagonal/>
    </border>
    <border diagonalUp="false" diagonalDown="false">
      <left/>
      <right style="medium"/>
      <top/>
      <bottom/>
      <diagonal/>
    </border>
    <border diagonalUp="false" diagonalDown="false">
      <left style="thin"/>
      <right/>
      <top/>
      <bottom style="thin"/>
      <diagonal/>
    </border>
    <border diagonalUp="false" diagonalDown="false">
      <left style="thin"/>
      <right style="thin"/>
      <top style="medium"/>
      <bottom/>
      <diagonal/>
    </border>
    <border diagonalUp="false" diagonalDown="false">
      <left style="thin"/>
      <right style="thin"/>
      <top style="medium"/>
      <bottom style="mediu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style="thin"/>
      <top style="thin"/>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style="thin"/>
      <top/>
      <bottom/>
      <diagonal/>
    </border>
    <border diagonalUp="false" diagonalDown="false">
      <left style="thin"/>
      <right style="thin"/>
      <top/>
      <bottom/>
      <diagonal/>
    </border>
    <border diagonalUp="false" diagonalDown="false">
      <left style="thin"/>
      <right style="medium"/>
      <top/>
      <bottom/>
      <diagonal/>
    </border>
    <border diagonalUp="false" diagonalDown="false">
      <left/>
      <right style="thin"/>
      <top style="medium"/>
      <bottom/>
      <diagonal/>
    </border>
    <border diagonalUp="false" diagonalDown="false">
      <left style="thin"/>
      <right/>
      <top style="medium"/>
      <bottom/>
      <diagonal/>
    </border>
    <border diagonalUp="false" diagonalDown="false">
      <left style="medium"/>
      <right style="medium"/>
      <top style="medium"/>
      <bottom style="thin"/>
      <diagonal/>
    </border>
    <border diagonalUp="false" diagonalDown="false">
      <left style="medium"/>
      <right/>
      <top style="medium"/>
      <bottom style="thin"/>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right style="medium"/>
      <top style="medium"/>
      <bottom style="thin"/>
      <diagonal/>
    </border>
    <border diagonalUp="false" diagonalDown="false">
      <left/>
      <right style="thin"/>
      <top style="medium"/>
      <bottom style="thin"/>
      <diagonal/>
    </border>
    <border diagonalUp="false" diagonalDown="false">
      <left style="thin"/>
      <right/>
      <top style="medium"/>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medium"/>
      <right style="medium"/>
      <top style="thin"/>
      <bottom style="medium"/>
      <diagonal/>
    </border>
    <border diagonalUp="false" diagonalDown="false">
      <left style="medium"/>
      <right/>
      <top style="thin"/>
      <bottom style="medium"/>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right style="medium"/>
      <top style="thin"/>
      <bottom style="medium"/>
      <diagonal/>
    </border>
    <border diagonalUp="false" diagonalDown="false">
      <left/>
      <right style="thin"/>
      <top/>
      <bottom style="medium"/>
      <diagonal/>
    </border>
    <border diagonalUp="false" diagonalDown="false">
      <left style="thin"/>
      <right/>
      <top style="thin"/>
      <bottom style="medium"/>
      <diagonal/>
    </border>
    <border diagonalUp="false" diagonalDown="false">
      <left/>
      <right style="thin"/>
      <top style="thin"/>
      <bottom style="medium"/>
      <diagonal/>
    </border>
    <border diagonalUp="false" diagonalDown="false">
      <left style="medium"/>
      <right/>
      <top/>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right style="medium"/>
      <top/>
      <bottom style="thin"/>
      <diagonal/>
    </border>
    <border diagonalUp="false" diagonalDown="false">
      <left style="medium"/>
      <right style="medium"/>
      <top/>
      <bottom style="thin"/>
      <diagonal/>
    </border>
    <border diagonalUp="false" diagonalDown="false">
      <left/>
      <right style="thin"/>
      <top/>
      <bottom style="thin"/>
      <diagonal/>
    </border>
    <border diagonalUp="false" diagonalDown="false">
      <left style="medium"/>
      <right style="thin"/>
      <top style="thin"/>
      <bottom/>
      <diagonal/>
    </border>
    <border diagonalUp="false" diagonalDown="false">
      <left style="thin"/>
      <right style="medium"/>
      <top style="thin"/>
      <bottom/>
      <diagonal/>
    </border>
    <border diagonalUp="false" diagonalDown="false">
      <left style="medium"/>
      <right style="medium"/>
      <top style="thin"/>
      <bottom/>
      <diagonal/>
    </border>
    <border diagonalUp="false" diagonalDown="false">
      <left/>
      <right style="thin"/>
      <top/>
      <bottom/>
      <diagonal/>
    </border>
    <border diagonalUp="false" diagonalDown="false">
      <left style="thin"/>
      <right/>
      <top style="thin"/>
      <bottom/>
      <diagonal/>
    </border>
    <border diagonalUp="false" diagonalDown="false">
      <left/>
      <right style="thin"/>
      <top style="thin"/>
      <bottom/>
      <diagonal/>
    </border>
    <border diagonalUp="false" diagonalDown="false">
      <left/>
      <right style="medium"/>
      <top style="thin"/>
      <bottom/>
      <diagonal/>
    </border>
    <border diagonalUp="false" diagonalDown="false">
      <left style="medium"/>
      <right/>
      <top style="thin"/>
      <bottom/>
      <diagonal/>
    </border>
    <border diagonalUp="false" diagonalDown="false">
      <left style="medium"/>
      <right/>
      <top/>
      <bottom/>
      <diagonal/>
    </border>
    <border diagonalUp="false" diagonalDown="false">
      <left style="medium"/>
      <right/>
      <top/>
      <bottom style="medium"/>
      <diagonal/>
    </border>
    <border diagonalUp="false" diagonalDown="false">
      <left/>
      <right/>
      <top style="medium"/>
      <bottom style="thin"/>
      <diagonal/>
    </border>
    <border diagonalUp="false" diagonalDown="false">
      <left/>
      <right/>
      <top style="thin"/>
      <bottom style="thin"/>
      <diagonal/>
    </border>
    <border diagonalUp="false" diagonalDown="false">
      <left/>
      <right/>
      <top style="thin"/>
      <bottom style="medium"/>
      <diagonal/>
    </border>
    <border diagonalUp="false" diagonalDown="false">
      <left style="medium"/>
      <right style="thin"/>
      <top style="medium"/>
      <botto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top style="medium"/>
      <bottom style="medium"/>
      <diagonal/>
    </border>
    <border diagonalUp="false" diagonalDown="false">
      <left style="thin"/>
      <right style="thin"/>
      <top/>
      <bottom style="medium"/>
      <diagonal/>
    </border>
    <border diagonalUp="false" diagonalDown="false">
      <left style="thin"/>
      <right style="medium"/>
      <top style="medium"/>
      <bottom/>
      <diagonal/>
    </border>
    <border diagonalUp="false" diagonalDown="false">
      <left style="medium"/>
      <right style="thin"/>
      <top/>
      <bottom style="medium"/>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fals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2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false" hidden="false"/>
    </xf>
  </cellStyleXfs>
  <cellXfs count="602">
    <xf numFmtId="164" fontId="0" fillId="0" borderId="0" xfId="0" applyFont="false" applyBorder="false" applyAlignment="false" applyProtection="false">
      <alignment horizontal="general" vertical="bottom" textRotation="0" wrapText="false" indent="0" shrinkToFit="false"/>
      <protection locked="false" hidden="false"/>
    </xf>
    <xf numFmtId="164" fontId="4" fillId="2" borderId="0" xfId="0" applyFont="true" applyBorder="false" applyAlignment="true" applyProtection="true">
      <alignment horizontal="general" vertical="bottom" textRotation="0" wrapText="false" indent="0" shrinkToFit="false"/>
      <protection locked="false" hidden="false"/>
    </xf>
    <xf numFmtId="164" fontId="5" fillId="3" borderId="0" xfId="20" applyFont="true" applyBorder="true" applyAlignment="true" applyProtection="true">
      <alignment horizontal="left" vertical="center" textRotation="0" wrapText="false" indent="0" shrinkToFit="false"/>
      <protection locked="true" hidden="false"/>
    </xf>
    <xf numFmtId="164" fontId="7" fillId="3" borderId="0" xfId="0" applyFont="true" applyBorder="true" applyAlignment="true" applyProtection="true">
      <alignment horizontal="left" vertical="center" textRotation="0" wrapText="false" indent="0" shrinkToFit="false"/>
      <protection locked="false" hidden="false"/>
    </xf>
    <xf numFmtId="164" fontId="4" fillId="2" borderId="0" xfId="0" applyFont="true" applyBorder="true" applyAlignment="true" applyProtection="true">
      <alignment horizontal="general" vertical="center" textRotation="0" wrapText="false" indent="0" shrinkToFit="false"/>
      <protection locked="false" hidden="false"/>
    </xf>
    <xf numFmtId="164" fontId="8" fillId="3" borderId="0" xfId="0" applyFont="true" applyBorder="true" applyAlignment="true" applyProtection="true">
      <alignment horizontal="left" vertical="center" textRotation="0" wrapText="false" indent="0" shrinkToFit="false"/>
      <protection locked="false" hidden="false"/>
    </xf>
    <xf numFmtId="164" fontId="4" fillId="2" borderId="0" xfId="0" applyFont="true" applyBorder="false" applyAlignment="true" applyProtection="true">
      <alignment horizontal="general" vertical="center" textRotation="0" wrapText="false" indent="0" shrinkToFit="false"/>
      <protection locked="false" hidden="false"/>
    </xf>
    <xf numFmtId="164" fontId="8" fillId="3" borderId="0" xfId="0" applyFont="true" applyBorder="true" applyAlignment="true" applyProtection="true">
      <alignment horizontal="general" vertical="bottom" textRotation="0" wrapText="false" indent="0" shrinkToFit="false"/>
      <protection locked="false" hidden="false"/>
    </xf>
    <xf numFmtId="165" fontId="9" fillId="3" borderId="0" xfId="0" applyFont="true" applyBorder="true" applyAlignment="true" applyProtection="true">
      <alignment horizontal="right" vertical="bottom" textRotation="0" wrapText="false" indent="0" shrinkToFit="false"/>
      <protection locked="false" hidden="false"/>
    </xf>
    <xf numFmtId="164" fontId="10" fillId="3" borderId="0" xfId="0" applyFont="true" applyBorder="true" applyAlignment="true" applyProtection="true">
      <alignment horizontal="general" vertical="bottom" textRotation="0" wrapText="false" indent="0" shrinkToFit="false"/>
      <protection locked="false" hidden="false"/>
    </xf>
    <xf numFmtId="164" fontId="11" fillId="3" borderId="0" xfId="20" applyFont="true" applyBorder="true" applyAlignment="true" applyProtection="true">
      <alignment horizontal="general" vertical="bottom" textRotation="0" wrapText="false" indent="0" shrinkToFit="false"/>
      <protection locked="true" hidden="false"/>
    </xf>
    <xf numFmtId="164" fontId="12" fillId="3" borderId="0" xfId="0" applyFont="true" applyBorder="true" applyAlignment="true" applyProtection="true">
      <alignment horizontal="general" vertical="bottom" textRotation="0" wrapText="false" indent="0" shrinkToFit="false"/>
      <protection locked="false" hidden="false"/>
    </xf>
    <xf numFmtId="164" fontId="7" fillId="3" borderId="1" xfId="0" applyFont="true" applyBorder="true" applyAlignment="true" applyProtection="true">
      <alignment horizontal="center" vertical="bottom" textRotation="0" wrapText="false" indent="0" shrinkToFit="false"/>
      <protection locked="false" hidden="false"/>
    </xf>
    <xf numFmtId="164" fontId="8" fillId="3" borderId="2" xfId="0" applyFont="true" applyBorder="true" applyAlignment="true" applyProtection="true">
      <alignment horizontal="general" vertical="bottom" textRotation="0" wrapText="false" indent="0" shrinkToFit="false"/>
      <protection locked="false" hidden="false"/>
    </xf>
    <xf numFmtId="164" fontId="13" fillId="3" borderId="0" xfId="0" applyFont="true" applyBorder="true" applyAlignment="true" applyProtection="true">
      <alignment horizontal="general" vertical="bottom" textRotation="0" wrapText="false" indent="0" shrinkToFit="false"/>
      <protection locked="false" hidden="false"/>
    </xf>
    <xf numFmtId="164" fontId="13" fillId="3" borderId="3" xfId="0" applyFont="true" applyBorder="true" applyAlignment="true" applyProtection="true">
      <alignment horizontal="general" vertical="bottom" textRotation="0" wrapText="false" indent="0" shrinkToFit="false"/>
      <protection locked="false" hidden="false"/>
    </xf>
    <xf numFmtId="164" fontId="14" fillId="3" borderId="0" xfId="0" applyFont="true" applyBorder="true" applyAlignment="true" applyProtection="true">
      <alignment horizontal="general" vertical="bottom" textRotation="0" wrapText="false" indent="0" shrinkToFit="false"/>
      <protection locked="false" hidden="false"/>
    </xf>
    <xf numFmtId="164" fontId="8" fillId="3" borderId="4" xfId="0" applyFont="true" applyBorder="true" applyAlignment="true" applyProtection="true">
      <alignment horizontal="general" vertical="bottom" textRotation="0" wrapText="false" indent="0" shrinkToFit="false"/>
      <protection locked="false" hidden="false"/>
    </xf>
    <xf numFmtId="164" fontId="8" fillId="3" borderId="5" xfId="0" applyFont="true" applyBorder="true" applyAlignment="true" applyProtection="true">
      <alignment horizontal="general" vertical="bottom" textRotation="0" wrapText="false" indent="0" shrinkToFit="false"/>
      <protection locked="false" hidden="false"/>
    </xf>
    <xf numFmtId="164" fontId="15" fillId="3" borderId="5" xfId="0" applyFont="true" applyBorder="true" applyAlignment="true" applyProtection="true">
      <alignment horizontal="general" vertical="bottom" textRotation="0" wrapText="false" indent="0" shrinkToFit="false"/>
      <protection locked="false" hidden="false"/>
    </xf>
    <xf numFmtId="164" fontId="8" fillId="3" borderId="6" xfId="0" applyFont="true" applyBorder="true" applyAlignment="true" applyProtection="true">
      <alignment horizontal="general" vertical="bottom" textRotation="0" wrapText="false" indent="0" shrinkToFit="false"/>
      <protection locked="false" hidden="false"/>
    </xf>
    <xf numFmtId="164" fontId="16" fillId="0" borderId="0" xfId="0" applyFont="true" applyBorder="true" applyAlignment="true" applyProtection="true">
      <alignment horizontal="left" vertical="center" textRotation="0" wrapText="true" indent="0" shrinkToFit="false"/>
      <protection locked="false" hidden="false"/>
    </xf>
    <xf numFmtId="164" fontId="21" fillId="0" borderId="0" xfId="0" applyFont="true" applyBorder="true" applyAlignment="true" applyProtection="true">
      <alignment horizontal="left" vertical="center" textRotation="0" wrapText="true" indent="0" shrinkToFit="false"/>
      <protection locked="fals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64" fontId="22" fillId="0" borderId="0" xfId="0" applyFont="true" applyBorder="true" applyAlignment="true" applyProtection="true">
      <alignment horizontal="center" vertical="center" textRotation="0" wrapText="true" indent="0" shrinkToFit="false"/>
      <protection locked="false" hidden="false"/>
    </xf>
    <xf numFmtId="164" fontId="22" fillId="4" borderId="0" xfId="0" applyFont="true" applyBorder="false" applyAlignment="true" applyProtection="true">
      <alignment horizontal="general" vertical="center" textRotation="0" wrapText="false" indent="0" shrinkToFit="false"/>
      <protection locked="false" hidden="false"/>
    </xf>
    <xf numFmtId="164" fontId="22" fillId="0" borderId="0" xfId="0" applyFont="true" applyBorder="false" applyAlignment="true" applyProtection="true">
      <alignment horizontal="center" vertical="center" textRotation="0" wrapText="false" indent="0" shrinkToFit="false"/>
      <protection locked="false" hidden="false"/>
    </xf>
    <xf numFmtId="164" fontId="22" fillId="5" borderId="0" xfId="0" applyFont="true" applyBorder="false" applyAlignment="true" applyProtection="true">
      <alignment horizontal="center" vertical="center" textRotation="0" wrapText="false" indent="0" shrinkToFit="false"/>
      <protection locked="false" hidden="false"/>
    </xf>
    <xf numFmtId="164" fontId="23" fillId="0" borderId="0" xfId="0" applyFont="true" applyBorder="true" applyAlignment="true" applyProtection="true">
      <alignment horizontal="center" vertical="center" textRotation="0" wrapText="true" indent="0" shrinkToFit="false"/>
      <protection locked="false" hidden="false"/>
    </xf>
    <xf numFmtId="164" fontId="23" fillId="0" borderId="0" xfId="0" applyFont="true" applyBorder="false" applyAlignment="true" applyProtection="true">
      <alignment horizontal="general" vertical="center" textRotation="0" wrapText="false" indent="0" shrinkToFit="false"/>
      <protection locked="false" hidden="false"/>
    </xf>
    <xf numFmtId="164" fontId="22" fillId="0" borderId="0" xfId="0" applyFont="true" applyBorder="false" applyAlignment="true" applyProtection="true">
      <alignment horizontal="general" vertical="center" textRotation="0" wrapText="false" indent="0" shrinkToFit="false"/>
      <protection locked="false" hidden="false"/>
    </xf>
    <xf numFmtId="164" fontId="24" fillId="6" borderId="0" xfId="20" applyFont="true" applyBorder="true" applyAlignment="true" applyProtection="true">
      <alignment horizontal="center" vertical="center" textRotation="0" wrapText="false" indent="0" shrinkToFit="false"/>
      <protection locked="false" hidden="false"/>
    </xf>
    <xf numFmtId="164" fontId="23" fillId="0" borderId="7" xfId="0" applyFont="true" applyBorder="true" applyAlignment="true" applyProtection="true">
      <alignment horizontal="center" vertical="center" textRotation="0" wrapText="false" indent="0" shrinkToFit="false"/>
      <protection locked="false" hidden="false"/>
    </xf>
    <xf numFmtId="164" fontId="23" fillId="0" borderId="7" xfId="0" applyFont="true" applyBorder="true" applyAlignment="true" applyProtection="true">
      <alignment horizontal="general" vertical="center" textRotation="0" wrapText="false" indent="0" shrinkToFit="false"/>
      <protection locked="false" hidden="false"/>
    </xf>
    <xf numFmtId="164" fontId="25" fillId="0" borderId="0" xfId="0" applyFont="true" applyBorder="false" applyAlignment="true" applyProtection="true">
      <alignment horizontal="center" vertical="center" textRotation="0" wrapText="false" indent="0" shrinkToFit="false"/>
      <protection locked="false" hidden="false"/>
    </xf>
    <xf numFmtId="164" fontId="25" fillId="0" borderId="7" xfId="0" applyFont="true" applyBorder="true" applyAlignment="true" applyProtection="true">
      <alignment horizontal="center" vertical="center" textRotation="0" wrapText="false" indent="0" shrinkToFit="false"/>
      <protection locked="false" hidden="false"/>
    </xf>
    <xf numFmtId="164" fontId="4" fillId="0" borderId="8" xfId="0" applyFont="true" applyBorder="true" applyAlignment="true" applyProtection="true">
      <alignment horizontal="center" vertical="center" textRotation="0" wrapText="true" indent="0" shrinkToFit="false"/>
      <protection locked="true" hidden="false"/>
    </xf>
    <xf numFmtId="164" fontId="25" fillId="3" borderId="9" xfId="0" applyFont="true" applyBorder="true" applyAlignment="true" applyProtection="true">
      <alignment horizontal="center" vertical="center" textRotation="0" wrapText="false" indent="0" shrinkToFit="false"/>
      <protection locked="true" hidden="false"/>
    </xf>
    <xf numFmtId="164" fontId="25" fillId="3" borderId="10" xfId="0" applyFont="true" applyBorder="true" applyAlignment="true" applyProtection="true">
      <alignment horizontal="center" vertical="center" textRotation="0" wrapText="true" indent="0" shrinkToFit="false"/>
      <protection locked="true" hidden="false"/>
    </xf>
    <xf numFmtId="164" fontId="25" fillId="3" borderId="11" xfId="0" applyFont="true" applyBorder="true" applyAlignment="true" applyProtection="true">
      <alignment horizontal="center" vertical="center" textRotation="0" wrapText="true" indent="0" shrinkToFit="false"/>
      <protection locked="true" hidden="false"/>
    </xf>
    <xf numFmtId="164" fontId="26" fillId="0" borderId="12" xfId="0" applyFont="true" applyBorder="true" applyAlignment="true" applyProtection="true">
      <alignment horizontal="center" vertical="bottom" textRotation="0" wrapText="false" indent="0" shrinkToFit="false"/>
      <protection locked="true" hidden="false"/>
    </xf>
    <xf numFmtId="164" fontId="25" fillId="3" borderId="13" xfId="0" applyFont="true" applyBorder="true" applyAlignment="true" applyProtection="true">
      <alignment horizontal="center" vertical="center" textRotation="0" wrapText="true" indent="0" shrinkToFit="false"/>
      <protection locked="true" hidden="false"/>
    </xf>
    <xf numFmtId="164" fontId="25" fillId="3" borderId="14" xfId="0" applyFont="true" applyBorder="true" applyAlignment="true" applyProtection="true">
      <alignment horizontal="center" vertical="center" textRotation="0" wrapText="false" indent="0" shrinkToFit="false"/>
      <protection locked="true" hidden="false"/>
    </xf>
    <xf numFmtId="164" fontId="25" fillId="4" borderId="8" xfId="0" applyFont="true" applyBorder="true" applyAlignment="true" applyProtection="true">
      <alignment horizontal="center" vertical="center" textRotation="0" wrapText="true" indent="0" shrinkToFit="false"/>
      <protection locked="true" hidden="false"/>
    </xf>
    <xf numFmtId="164" fontId="26" fillId="0" borderId="10" xfId="0" applyFont="true" applyBorder="true" applyAlignment="true" applyProtection="true">
      <alignment horizontal="center" vertical="center" textRotation="0" wrapText="true" indent="0" shrinkToFit="false"/>
      <protection locked="true" hidden="false"/>
    </xf>
    <xf numFmtId="164" fontId="25" fillId="0" borderId="8" xfId="0" applyFont="true" applyBorder="true" applyAlignment="true" applyProtection="true">
      <alignment horizontal="center" vertical="center" textRotation="0" wrapText="true" indent="0" shrinkToFit="false"/>
      <protection locked="true" hidden="false"/>
    </xf>
    <xf numFmtId="164" fontId="25" fillId="3" borderId="15" xfId="0" applyFont="true" applyBorder="true" applyAlignment="true" applyProtection="true">
      <alignment horizontal="center" vertical="center" textRotation="0" wrapText="true" indent="0" shrinkToFit="false"/>
      <protection locked="true" hidden="false"/>
    </xf>
    <xf numFmtId="164" fontId="25" fillId="3" borderId="16" xfId="0" applyFont="true" applyBorder="true" applyAlignment="true" applyProtection="true">
      <alignment horizontal="center" vertical="center" textRotation="0" wrapText="true" indent="0" shrinkToFit="false"/>
      <protection locked="true" hidden="false"/>
    </xf>
    <xf numFmtId="164" fontId="25" fillId="3" borderId="17" xfId="0" applyFont="true" applyBorder="true" applyAlignment="true" applyProtection="true">
      <alignment horizontal="center" vertical="center" textRotation="0" wrapText="true" indent="0" shrinkToFit="false"/>
      <protection locked="true" hidden="false"/>
    </xf>
    <xf numFmtId="164" fontId="25" fillId="4" borderId="11" xfId="0" applyFont="true" applyBorder="true" applyAlignment="true" applyProtection="true">
      <alignment horizontal="center" vertical="center" textRotation="0" wrapText="true" indent="0" shrinkToFit="false"/>
      <protection locked="true" hidden="false"/>
    </xf>
    <xf numFmtId="164" fontId="25" fillId="0" borderId="18" xfId="0" applyFont="true" applyBorder="true" applyAlignment="true" applyProtection="true">
      <alignment horizontal="center" vertical="center" textRotation="0" wrapText="true" indent="0" shrinkToFit="false"/>
      <protection locked="true" hidden="false"/>
    </xf>
    <xf numFmtId="164" fontId="25" fillId="0" borderId="11" xfId="0" applyFont="true" applyBorder="true" applyAlignment="true" applyProtection="true">
      <alignment horizontal="center" vertical="center" textRotation="0" wrapText="true" indent="0" shrinkToFit="false"/>
      <protection locked="true" hidden="false"/>
    </xf>
    <xf numFmtId="164" fontId="25" fillId="0" borderId="19" xfId="0" applyFont="true" applyBorder="true" applyAlignment="true" applyProtection="true">
      <alignment horizontal="center" vertical="center" textRotation="0" wrapText="true" indent="0" shrinkToFit="false"/>
      <protection locked="true" hidden="false"/>
    </xf>
    <xf numFmtId="164" fontId="25" fillId="0" borderId="20" xfId="0" applyFont="true" applyBorder="true" applyAlignment="true" applyProtection="true">
      <alignment horizontal="center" vertical="center" textRotation="0" wrapText="true" indent="0" shrinkToFit="false"/>
      <protection locked="true" hidden="false"/>
    </xf>
    <xf numFmtId="164" fontId="25" fillId="0" borderId="13" xfId="0" applyFont="true" applyBorder="true" applyAlignment="true" applyProtection="true">
      <alignment horizontal="center" vertical="center" textRotation="0" wrapText="true" indent="0" shrinkToFit="false"/>
      <protection locked="true" hidden="false"/>
    </xf>
    <xf numFmtId="164" fontId="25" fillId="3" borderId="21" xfId="0" applyFont="true" applyBorder="true" applyAlignment="true" applyProtection="true">
      <alignment horizontal="center" vertical="center" textRotation="0" wrapText="false" indent="0" shrinkToFit="false"/>
      <protection locked="true" hidden="false"/>
    </xf>
    <xf numFmtId="164" fontId="25" fillId="3" borderId="22" xfId="0" applyFont="true" applyBorder="true" applyAlignment="true" applyProtection="true">
      <alignment horizontal="center" vertical="center" textRotation="0" wrapText="false" indent="0" shrinkToFit="false"/>
      <protection locked="true" hidden="false"/>
    </xf>
    <xf numFmtId="164" fontId="25" fillId="0" borderId="23" xfId="0" applyFont="true" applyBorder="true" applyAlignment="true" applyProtection="true">
      <alignment horizontal="center" vertical="center" textRotation="0" wrapText="true" indent="0" shrinkToFit="false"/>
      <protection locked="true" hidden="false"/>
    </xf>
    <xf numFmtId="164" fontId="25" fillId="0" borderId="0" xfId="0" applyFont="true" applyBorder="true" applyAlignment="true" applyProtection="true">
      <alignment horizontal="center" vertical="center" textRotation="0" wrapText="true" indent="0" shrinkToFit="false"/>
      <protection locked="true" hidden="false"/>
    </xf>
    <xf numFmtId="164" fontId="27" fillId="7" borderId="24" xfId="0" applyFont="true" applyBorder="true" applyAlignment="true" applyProtection="true">
      <alignment horizontal="center" vertical="center" textRotation="0" wrapText="true" indent="0" shrinkToFit="false"/>
      <protection locked="true" hidden="false"/>
    </xf>
    <xf numFmtId="164" fontId="27" fillId="7" borderId="14" xfId="0" applyFont="true" applyBorder="true" applyAlignment="true" applyProtection="true">
      <alignment horizontal="center" vertical="center" textRotation="0" wrapText="false" indent="0" shrinkToFit="false"/>
      <protection locked="true" hidden="false"/>
    </xf>
    <xf numFmtId="164" fontId="27" fillId="7" borderId="8" xfId="0" applyFont="true" applyBorder="true" applyAlignment="true" applyProtection="true">
      <alignment horizontal="center" vertical="center" textRotation="0" wrapText="true" indent="0" shrinkToFit="false"/>
      <protection locked="true" hidden="false"/>
    </xf>
    <xf numFmtId="164" fontId="27" fillId="7" borderId="25" xfId="0" applyFont="true" applyBorder="true" applyAlignment="true" applyProtection="true">
      <alignment horizontal="center" vertical="center" textRotation="0" wrapText="false" indent="0" shrinkToFit="false"/>
      <protection locked="true" hidden="false"/>
    </xf>
    <xf numFmtId="164" fontId="27" fillId="7" borderId="26" xfId="0" applyFont="true" applyBorder="true" applyAlignment="true" applyProtection="true">
      <alignment horizontal="center" vertical="center" textRotation="0" wrapText="false" indent="0" shrinkToFit="false"/>
      <protection locked="true" hidden="false"/>
    </xf>
    <xf numFmtId="164" fontId="27" fillId="7" borderId="27" xfId="0" applyFont="true" applyBorder="true" applyAlignment="true" applyProtection="true">
      <alignment horizontal="center" vertical="center" textRotation="0" wrapText="true" indent="0" shrinkToFit="false"/>
      <protection locked="true" hidden="false"/>
    </xf>
    <xf numFmtId="164" fontId="27" fillId="7" borderId="28" xfId="0" applyFont="true" applyBorder="true" applyAlignment="true" applyProtection="true">
      <alignment horizontal="center" vertical="center" textRotation="0" wrapText="false" indent="0" shrinkToFit="false"/>
      <protection locked="true" hidden="false"/>
    </xf>
    <xf numFmtId="164" fontId="27" fillId="7" borderId="9" xfId="0" applyFont="true" applyBorder="true" applyAlignment="true" applyProtection="true">
      <alignment horizontal="center" vertical="center" textRotation="0" wrapText="false" indent="0" shrinkToFit="false"/>
      <protection locked="true" hidden="false"/>
    </xf>
    <xf numFmtId="164" fontId="27" fillId="7" borderId="29" xfId="0" applyFont="true" applyBorder="true" applyAlignment="true" applyProtection="true">
      <alignment horizontal="center" vertical="center" textRotation="0" wrapText="false" indent="0" shrinkToFit="false"/>
      <protection locked="true" hidden="false"/>
    </xf>
    <xf numFmtId="164" fontId="27" fillId="7" borderId="19" xfId="0" applyFont="true" applyBorder="true" applyAlignment="true" applyProtection="true">
      <alignment horizontal="center" vertical="center" textRotation="0" wrapText="true" indent="0" shrinkToFit="false"/>
      <protection locked="true" hidden="false"/>
    </xf>
    <xf numFmtId="164" fontId="27" fillId="7" borderId="25" xfId="0" applyFont="true" applyBorder="true" applyAlignment="true" applyProtection="true">
      <alignment horizontal="center" vertical="center" textRotation="0" wrapText="true" indent="0" shrinkToFit="false"/>
      <protection locked="true" hidden="false"/>
    </xf>
    <xf numFmtId="164" fontId="27" fillId="7" borderId="30" xfId="0" applyFont="true" applyBorder="true" applyAlignment="true" applyProtection="true">
      <alignment horizontal="center" vertical="center" textRotation="0" wrapText="true" indent="0" shrinkToFit="false"/>
      <protection locked="true" hidden="false"/>
    </xf>
    <xf numFmtId="164" fontId="25" fillId="3" borderId="8" xfId="0" applyFont="true" applyBorder="true" applyAlignment="true" applyProtection="true">
      <alignment horizontal="center" vertical="center" textRotation="0" wrapText="true" indent="0" shrinkToFit="false"/>
      <protection locked="true" hidden="false"/>
    </xf>
    <xf numFmtId="164" fontId="25" fillId="0" borderId="31" xfId="0" applyFont="true" applyBorder="true" applyAlignment="true" applyProtection="true">
      <alignment horizontal="center" vertical="center" textRotation="0" wrapText="false" indent="0" shrinkToFit="false"/>
      <protection locked="false" hidden="false"/>
    </xf>
    <xf numFmtId="164" fontId="25" fillId="8" borderId="32" xfId="0" applyFont="true" applyBorder="true" applyAlignment="true" applyProtection="true">
      <alignment horizontal="center" vertical="center" textRotation="0" wrapText="false" indent="0" shrinkToFit="false"/>
      <protection locked="false" hidden="false"/>
    </xf>
    <xf numFmtId="164" fontId="25" fillId="8" borderId="33" xfId="0" applyFont="true" applyBorder="true" applyAlignment="true" applyProtection="true">
      <alignment horizontal="center" vertical="center" textRotation="0" wrapText="false" indent="0" shrinkToFit="false"/>
      <protection locked="false" hidden="false"/>
    </xf>
    <xf numFmtId="164" fontId="25" fillId="8" borderId="12" xfId="0" applyFont="true" applyBorder="true" applyAlignment="true" applyProtection="true">
      <alignment horizontal="center" vertical="center" textRotation="0" wrapText="false" indent="0" shrinkToFit="false"/>
      <protection locked="false" hidden="false"/>
    </xf>
    <xf numFmtId="164" fontId="25" fillId="8" borderId="34" xfId="0" applyFont="true" applyBorder="true" applyAlignment="true" applyProtection="true">
      <alignment horizontal="center" vertical="center" textRotation="0" wrapText="false" indent="0" shrinkToFit="false"/>
      <protection locked="false" hidden="false"/>
    </xf>
    <xf numFmtId="166" fontId="25" fillId="8" borderId="35" xfId="0" applyFont="true" applyBorder="true" applyAlignment="true" applyProtection="true">
      <alignment horizontal="center" vertical="center" textRotation="0" wrapText="false" indent="0" shrinkToFit="false"/>
      <protection locked="true" hidden="false"/>
    </xf>
    <xf numFmtId="166" fontId="25" fillId="8" borderId="31" xfId="0" applyFont="true" applyBorder="true" applyAlignment="true" applyProtection="true">
      <alignment horizontal="center" vertical="center" textRotation="0" wrapText="false" indent="0" shrinkToFit="false"/>
      <protection locked="true" hidden="false"/>
    </xf>
    <xf numFmtId="166" fontId="25" fillId="8" borderId="36" xfId="0" applyFont="true" applyBorder="true" applyAlignment="true" applyProtection="true">
      <alignment horizontal="center" vertical="center" textRotation="0" wrapText="false" indent="0" shrinkToFit="false"/>
      <protection locked="true" hidden="false"/>
    </xf>
    <xf numFmtId="167" fontId="25" fillId="8" borderId="37" xfId="19" applyFont="true" applyBorder="true" applyAlignment="true" applyProtection="true">
      <alignment horizontal="center" vertical="center" textRotation="0" wrapText="false" indent="0" shrinkToFit="false"/>
      <protection locked="true" hidden="false"/>
    </xf>
    <xf numFmtId="164" fontId="25" fillId="8" borderId="31" xfId="0" applyFont="true" applyBorder="true" applyAlignment="true" applyProtection="true">
      <alignment horizontal="center" vertical="center" textRotation="0" wrapText="false" indent="0" shrinkToFit="false"/>
      <protection locked="false" hidden="false"/>
    </xf>
    <xf numFmtId="164" fontId="25" fillId="8" borderId="37" xfId="0" applyFont="true" applyBorder="true" applyAlignment="true" applyProtection="true">
      <alignment horizontal="center" vertical="center" textRotation="0" wrapText="false" indent="0" shrinkToFit="false"/>
      <protection locked="false" hidden="false"/>
    </xf>
    <xf numFmtId="164" fontId="25" fillId="8" borderId="35" xfId="0" applyFont="true" applyBorder="true" applyAlignment="true" applyProtection="true">
      <alignment horizontal="center" vertical="center" textRotation="0" wrapText="false" indent="0" shrinkToFit="false"/>
      <protection locked="false" hidden="false"/>
    </xf>
    <xf numFmtId="164" fontId="25" fillId="0" borderId="38" xfId="0" applyFont="true" applyBorder="true" applyAlignment="true" applyProtection="true">
      <alignment horizontal="center" vertical="center" textRotation="0" wrapText="false" indent="0" shrinkToFit="false"/>
      <protection locked="false" hidden="false"/>
    </xf>
    <xf numFmtId="164" fontId="25" fillId="8" borderId="39" xfId="0" applyFont="true" applyBorder="true" applyAlignment="true" applyProtection="true">
      <alignment horizontal="center" vertical="center" textRotation="0" wrapText="false" indent="0" shrinkToFit="false"/>
      <protection locked="false" hidden="false"/>
    </xf>
    <xf numFmtId="164" fontId="25" fillId="8" borderId="40" xfId="0" applyFont="true" applyBorder="true" applyAlignment="true" applyProtection="true">
      <alignment horizontal="center" vertical="center" textRotation="0" wrapText="false" indent="0" shrinkToFit="false"/>
      <protection locked="false" hidden="false"/>
    </xf>
    <xf numFmtId="164" fontId="25" fillId="8" borderId="41" xfId="0" applyFont="true" applyBorder="true" applyAlignment="true" applyProtection="true">
      <alignment horizontal="center" vertical="center" textRotation="0" wrapText="false" indent="0" shrinkToFit="false"/>
      <protection locked="false" hidden="false"/>
    </xf>
    <xf numFmtId="164" fontId="25" fillId="8" borderId="42" xfId="0" applyFont="true" applyBorder="true" applyAlignment="true" applyProtection="true">
      <alignment horizontal="center" vertical="center" textRotation="0" wrapText="false" indent="0" shrinkToFit="false"/>
      <protection locked="false" hidden="false"/>
    </xf>
    <xf numFmtId="166" fontId="25" fillId="8" borderId="43" xfId="0" applyFont="true" applyBorder="true" applyAlignment="true" applyProtection="true">
      <alignment horizontal="center" vertical="center" textRotation="0" wrapText="false" indent="0" shrinkToFit="false"/>
      <protection locked="true" hidden="false"/>
    </xf>
    <xf numFmtId="166" fontId="25" fillId="8" borderId="38" xfId="0" applyFont="true" applyBorder="true" applyAlignment="true" applyProtection="true">
      <alignment horizontal="center" vertical="center" textRotation="0" wrapText="false" indent="0" shrinkToFit="false"/>
      <protection locked="true" hidden="false"/>
    </xf>
    <xf numFmtId="166" fontId="25" fillId="8" borderId="44" xfId="0" applyFont="true" applyBorder="true" applyAlignment="true" applyProtection="true">
      <alignment horizontal="center" vertical="center" textRotation="0" wrapText="false" indent="0" shrinkToFit="false"/>
      <protection locked="true" hidden="false"/>
    </xf>
    <xf numFmtId="167" fontId="25" fillId="8" borderId="45" xfId="19" applyFont="true" applyBorder="true" applyAlignment="true" applyProtection="true">
      <alignment horizontal="center" vertical="center" textRotation="0" wrapText="false" indent="0" shrinkToFit="false"/>
      <protection locked="true" hidden="false"/>
    </xf>
    <xf numFmtId="164" fontId="25" fillId="8" borderId="38" xfId="0" applyFont="true" applyBorder="true" applyAlignment="true" applyProtection="true">
      <alignment horizontal="center" vertical="center" textRotation="0" wrapText="false" indent="0" shrinkToFit="false"/>
      <protection locked="false" hidden="false"/>
    </xf>
    <xf numFmtId="164" fontId="25" fillId="8" borderId="45" xfId="0" applyFont="true" applyBorder="true" applyAlignment="true" applyProtection="true">
      <alignment horizontal="center" vertical="center" textRotation="0" wrapText="false" indent="0" shrinkToFit="false"/>
      <protection locked="false" hidden="false"/>
    </xf>
    <xf numFmtId="164" fontId="25" fillId="8" borderId="43" xfId="0" applyFont="true" applyBorder="true" applyAlignment="true" applyProtection="true">
      <alignment horizontal="center" vertical="center" textRotation="0" wrapText="false" indent="0" shrinkToFit="false"/>
      <protection locked="false" hidden="false"/>
    </xf>
    <xf numFmtId="164" fontId="25" fillId="0" borderId="46" xfId="0" applyFont="true" applyBorder="true" applyAlignment="true" applyProtection="true">
      <alignment horizontal="center" vertical="center" textRotation="0" wrapText="false" indent="0" shrinkToFit="false"/>
      <protection locked="false" hidden="false"/>
    </xf>
    <xf numFmtId="166" fontId="25" fillId="0" borderId="47" xfId="0" applyFont="true" applyBorder="true" applyAlignment="true" applyProtection="true">
      <alignment horizontal="center" vertical="center" textRotation="0" wrapText="false" indent="0" shrinkToFit="false"/>
      <protection locked="true" hidden="false"/>
    </xf>
    <xf numFmtId="164" fontId="25" fillId="9" borderId="48" xfId="0" applyFont="true" applyBorder="true" applyAlignment="true" applyProtection="true">
      <alignment horizontal="center" vertical="center" textRotation="0" wrapText="false" indent="0" shrinkToFit="false"/>
      <protection locked="false" hidden="false"/>
    </xf>
    <xf numFmtId="164" fontId="25" fillId="9" borderId="16" xfId="0" applyFont="true" applyBorder="true" applyAlignment="true" applyProtection="true">
      <alignment horizontal="center" vertical="center" textRotation="0" wrapText="false" indent="0" shrinkToFit="false"/>
      <protection locked="false" hidden="false"/>
    </xf>
    <xf numFmtId="168" fontId="25" fillId="9" borderId="49" xfId="0" applyFont="true" applyBorder="true" applyAlignment="true" applyProtection="true">
      <alignment horizontal="center" vertical="center" textRotation="0" wrapText="false" indent="0" shrinkToFit="false"/>
      <protection locked="false" hidden="false"/>
    </xf>
    <xf numFmtId="168" fontId="25" fillId="8" borderId="50" xfId="0" applyFont="true" applyBorder="true" applyAlignment="true" applyProtection="true">
      <alignment horizontal="center" vertical="center" textRotation="0" wrapText="false" indent="0" shrinkToFit="false"/>
      <protection locked="true" hidden="false"/>
    </xf>
    <xf numFmtId="168" fontId="25" fillId="8" borderId="46" xfId="0" applyFont="true" applyBorder="true" applyAlignment="true" applyProtection="true">
      <alignment horizontal="center" vertical="center" textRotation="0" wrapText="false" indent="0" shrinkToFit="false"/>
      <protection locked="true" hidden="false"/>
    </xf>
    <xf numFmtId="166" fontId="25" fillId="8" borderId="51" xfId="0" applyFont="true" applyBorder="true" applyAlignment="true" applyProtection="true">
      <alignment horizontal="center" vertical="center" textRotation="0" wrapText="false" indent="0" shrinkToFit="false"/>
      <protection locked="true" hidden="false"/>
    </xf>
    <xf numFmtId="166" fontId="25" fillId="0" borderId="16" xfId="0" applyFont="true" applyBorder="true" applyAlignment="true" applyProtection="true">
      <alignment horizontal="center" vertical="center" textRotation="0" wrapText="false" indent="0" shrinkToFit="false"/>
      <protection locked="true" hidden="false"/>
    </xf>
    <xf numFmtId="167" fontId="25" fillId="8" borderId="52" xfId="19" applyFont="true" applyBorder="true" applyAlignment="true" applyProtection="true">
      <alignment horizontal="center" vertical="center" textRotation="0" wrapText="false" indent="0" shrinkToFit="false"/>
      <protection locked="true" hidden="false"/>
    </xf>
    <xf numFmtId="166" fontId="25" fillId="0" borderId="46" xfId="0" applyFont="true" applyBorder="true" applyAlignment="true" applyProtection="true">
      <alignment horizontal="center" vertical="center" textRotation="0" wrapText="false" indent="0" shrinkToFit="false"/>
      <protection locked="true" hidden="false"/>
    </xf>
    <xf numFmtId="166" fontId="25" fillId="8" borderId="53" xfId="0" applyFont="true" applyBorder="true" applyAlignment="true" applyProtection="true">
      <alignment horizontal="center" vertical="center" textRotation="0" wrapText="false" indent="0" shrinkToFit="false"/>
      <protection locked="true" hidden="false"/>
    </xf>
    <xf numFmtId="164" fontId="25" fillId="9" borderId="52" xfId="0" applyFont="true" applyBorder="true" applyAlignment="true" applyProtection="true">
      <alignment horizontal="center" vertical="center" textRotation="0" wrapText="false" indent="0" shrinkToFit="false"/>
      <protection locked="false" hidden="false"/>
    </xf>
    <xf numFmtId="164" fontId="25" fillId="9" borderId="46" xfId="0" applyFont="true" applyBorder="true" applyAlignment="true" applyProtection="true">
      <alignment horizontal="center" vertical="center" textRotation="0" wrapText="false" indent="0" shrinkToFit="false"/>
      <protection locked="false" hidden="false"/>
    </xf>
    <xf numFmtId="166" fontId="25" fillId="8" borderId="46" xfId="0" applyFont="true" applyBorder="true" applyAlignment="true" applyProtection="true">
      <alignment horizontal="center" vertical="center" textRotation="0" wrapText="false" indent="0" shrinkToFit="false"/>
      <protection locked="true" hidden="false"/>
    </xf>
    <xf numFmtId="164" fontId="25" fillId="9" borderId="50" xfId="0" applyFont="true" applyBorder="true" applyAlignment="true" applyProtection="true">
      <alignment horizontal="center" vertical="center" textRotation="0" wrapText="false" indent="0" shrinkToFit="false"/>
      <protection locked="false" hidden="false"/>
    </xf>
    <xf numFmtId="164" fontId="25" fillId="0" borderId="15" xfId="0" applyFont="true" applyBorder="true" applyAlignment="true" applyProtection="true">
      <alignment horizontal="center" vertical="center" textRotation="0" wrapText="true" indent="0" shrinkToFit="false"/>
      <protection locked="true" hidden="false"/>
    </xf>
    <xf numFmtId="164" fontId="25" fillId="8" borderId="54" xfId="0" applyFont="true" applyBorder="true" applyAlignment="true" applyProtection="true">
      <alignment horizontal="center" vertical="center" textRotation="0" wrapText="false" indent="0" shrinkToFit="false"/>
      <protection locked="false" hidden="false"/>
    </xf>
    <xf numFmtId="164" fontId="25" fillId="8" borderId="55" xfId="0" applyFont="true" applyBorder="true" applyAlignment="true" applyProtection="true">
      <alignment horizontal="center" vertical="center" textRotation="0" wrapText="false" indent="0" shrinkToFit="false"/>
      <protection locked="false" hidden="false"/>
    </xf>
    <xf numFmtId="164" fontId="25" fillId="8" borderId="56" xfId="0" applyFont="true" applyBorder="true" applyAlignment="true" applyProtection="true">
      <alignment horizontal="center" vertical="center" textRotation="0" wrapText="false" indent="0" shrinkToFit="false"/>
      <protection locked="false" hidden="false"/>
    </xf>
    <xf numFmtId="164" fontId="25" fillId="8" borderId="57" xfId="0" applyFont="true" applyBorder="true" applyAlignment="true" applyProtection="true">
      <alignment horizontal="center" vertical="center" textRotation="0" wrapText="false" indent="0" shrinkToFit="false"/>
      <protection locked="false" hidden="false"/>
    </xf>
    <xf numFmtId="166" fontId="25" fillId="8" borderId="58" xfId="0" applyFont="true" applyBorder="true" applyAlignment="true" applyProtection="true">
      <alignment horizontal="center" vertical="center" textRotation="0" wrapText="false" indent="0" shrinkToFit="false"/>
      <protection locked="true" hidden="false"/>
    </xf>
    <xf numFmtId="166" fontId="25" fillId="8" borderId="59" xfId="0" applyFont="true" applyBorder="true" applyAlignment="true" applyProtection="true">
      <alignment horizontal="center" vertical="center" textRotation="0" wrapText="false" indent="0" shrinkToFit="false"/>
      <protection locked="true" hidden="false"/>
    </xf>
    <xf numFmtId="166" fontId="25" fillId="8" borderId="60" xfId="0" applyFont="true" applyBorder="true" applyAlignment="true" applyProtection="true">
      <alignment horizontal="center" vertical="center" textRotation="0" wrapText="false" indent="0" shrinkToFit="false"/>
      <protection locked="true" hidden="false"/>
    </xf>
    <xf numFmtId="167" fontId="25" fillId="8" borderId="18" xfId="19" applyFont="true" applyBorder="true" applyAlignment="true" applyProtection="true">
      <alignment horizontal="center" vertical="center" textRotation="0" wrapText="false" indent="0" shrinkToFit="false"/>
      <protection locked="true" hidden="false"/>
    </xf>
    <xf numFmtId="164" fontId="25" fillId="8" borderId="59" xfId="0" applyFont="true" applyBorder="true" applyAlignment="true" applyProtection="true">
      <alignment horizontal="center" vertical="center" textRotation="0" wrapText="false" indent="0" shrinkToFit="false"/>
      <protection locked="false" hidden="false"/>
    </xf>
    <xf numFmtId="164" fontId="25" fillId="8" borderId="18" xfId="0" applyFont="true" applyBorder="true" applyAlignment="true" applyProtection="true">
      <alignment horizontal="center" vertical="center" textRotation="0" wrapText="false" indent="0" shrinkToFit="false"/>
      <protection locked="false" hidden="false"/>
    </xf>
    <xf numFmtId="164" fontId="25" fillId="8" borderId="58" xfId="0" applyFont="true" applyBorder="true" applyAlignment="true" applyProtection="true">
      <alignment horizontal="center" vertical="center" textRotation="0" wrapText="false" indent="0" shrinkToFit="false"/>
      <protection locked="false" hidden="false"/>
    </xf>
    <xf numFmtId="164" fontId="25" fillId="9" borderId="61" xfId="0" applyFont="true" applyBorder="true" applyAlignment="true" applyProtection="true">
      <alignment horizontal="center" vertical="center" textRotation="0" wrapText="false" indent="0" shrinkToFit="false"/>
      <protection locked="false" hidden="false"/>
    </xf>
    <xf numFmtId="164" fontId="25" fillId="9" borderId="23" xfId="0" applyFont="true" applyBorder="true" applyAlignment="true" applyProtection="true">
      <alignment horizontal="center" vertical="center" textRotation="0" wrapText="false" indent="0" shrinkToFit="false"/>
      <protection locked="false" hidden="false"/>
    </xf>
    <xf numFmtId="164" fontId="25" fillId="9" borderId="62" xfId="0" applyFont="true" applyBorder="true" applyAlignment="true" applyProtection="true">
      <alignment horizontal="center" vertical="center" textRotation="0" wrapText="false" indent="0" shrinkToFit="false"/>
      <protection locked="false" hidden="false"/>
    </xf>
    <xf numFmtId="166" fontId="25" fillId="8" borderId="63" xfId="0" applyFont="true" applyBorder="true" applyAlignment="true" applyProtection="true">
      <alignment horizontal="center" vertical="center" textRotation="0" wrapText="false" indent="0" shrinkToFit="false"/>
      <protection locked="true" hidden="false"/>
    </xf>
    <xf numFmtId="166" fontId="25" fillId="8" borderId="64" xfId="0" applyFont="true" applyBorder="true" applyAlignment="true" applyProtection="true">
      <alignment horizontal="center" vertical="center" textRotation="0" wrapText="false" indent="0" shrinkToFit="false"/>
      <protection locked="true" hidden="false"/>
    </xf>
    <xf numFmtId="167" fontId="25" fillId="8" borderId="65" xfId="19" applyFont="true" applyBorder="true" applyAlignment="true" applyProtection="true">
      <alignment horizontal="center" vertical="center" textRotation="0" wrapText="false" indent="0" shrinkToFit="false"/>
      <protection locked="true" hidden="false"/>
    </xf>
    <xf numFmtId="166" fontId="25" fillId="0" borderId="63" xfId="0" applyFont="true" applyBorder="true" applyAlignment="true" applyProtection="true">
      <alignment horizontal="center" vertical="center" textRotation="0" wrapText="false" indent="0" shrinkToFit="false"/>
      <protection locked="true" hidden="false"/>
    </xf>
    <xf numFmtId="166" fontId="25" fillId="8" borderId="66" xfId="0" applyFont="true" applyBorder="true" applyAlignment="true" applyProtection="true">
      <alignment horizontal="center" vertical="center" textRotation="0" wrapText="false" indent="0" shrinkToFit="false"/>
      <protection locked="true" hidden="false"/>
    </xf>
    <xf numFmtId="164" fontId="25" fillId="9" borderId="65" xfId="0" applyFont="true" applyBorder="true" applyAlignment="true" applyProtection="true">
      <alignment horizontal="center" vertical="center" textRotation="0" wrapText="false" indent="0" shrinkToFit="false"/>
      <protection locked="false" hidden="false"/>
    </xf>
    <xf numFmtId="164" fontId="25" fillId="9" borderId="63" xfId="0" applyFont="true" applyBorder="true" applyAlignment="true" applyProtection="true">
      <alignment horizontal="center" vertical="center" textRotation="0" wrapText="false" indent="0" shrinkToFit="false"/>
      <protection locked="false" hidden="false"/>
    </xf>
    <xf numFmtId="164" fontId="25" fillId="9" borderId="67" xfId="0" applyFont="true" applyBorder="true" applyAlignment="true" applyProtection="true">
      <alignment horizontal="center" vertical="center" textRotation="0" wrapText="false" indent="0" shrinkToFit="false"/>
      <protection locked="false" hidden="false"/>
    </xf>
    <xf numFmtId="164" fontId="25" fillId="9" borderId="49" xfId="0" applyFont="true" applyBorder="true" applyAlignment="true" applyProtection="true">
      <alignment horizontal="center" vertical="center" textRotation="0" wrapText="false" indent="0" shrinkToFit="false"/>
      <protection locked="false" hidden="false"/>
    </xf>
    <xf numFmtId="166" fontId="25" fillId="8" borderId="48" xfId="0" applyFont="true" applyBorder="true" applyAlignment="true" applyProtection="true">
      <alignment horizontal="center" vertical="center" textRotation="0" wrapText="false" indent="0" shrinkToFit="false"/>
      <protection locked="true" hidden="false"/>
    </xf>
    <xf numFmtId="164" fontId="25" fillId="3" borderId="31" xfId="0" applyFont="true" applyBorder="true" applyAlignment="true" applyProtection="true">
      <alignment horizontal="center" vertical="center" textRotation="0" wrapText="true" indent="0" shrinkToFit="false"/>
      <protection locked="true" hidden="false"/>
    </xf>
    <xf numFmtId="164" fontId="28" fillId="0" borderId="8" xfId="0" applyFont="true" applyBorder="true" applyAlignment="true" applyProtection="true">
      <alignment horizontal="center" vertical="center" textRotation="0" wrapText="true" indent="0" shrinkToFit="false"/>
      <protection locked="true" hidden="false"/>
    </xf>
    <xf numFmtId="166" fontId="25" fillId="8" borderId="32" xfId="0" applyFont="true" applyBorder="true" applyAlignment="true" applyProtection="true">
      <alignment horizontal="center" vertical="center" textRotation="0" wrapText="false" indent="0" shrinkToFit="false"/>
      <protection locked="true" hidden="false"/>
    </xf>
    <xf numFmtId="166" fontId="25" fillId="8" borderId="55" xfId="0" applyFont="true" applyBorder="true" applyAlignment="true" applyProtection="true">
      <alignment horizontal="center" vertical="center" textRotation="0" wrapText="false" indent="0" shrinkToFit="false"/>
      <protection locked="true" hidden="false"/>
    </xf>
    <xf numFmtId="166" fontId="25" fillId="8" borderId="56" xfId="0" applyFont="true" applyBorder="true" applyAlignment="true" applyProtection="true">
      <alignment horizontal="center" vertical="center" textRotation="0" wrapText="false" indent="0" shrinkToFit="false"/>
      <protection locked="true" hidden="false"/>
    </xf>
    <xf numFmtId="166" fontId="25" fillId="8" borderId="57" xfId="0" applyFont="true" applyBorder="true" applyAlignment="true" applyProtection="true">
      <alignment horizontal="center" vertical="center" textRotation="0" wrapText="false" indent="0" shrinkToFit="false"/>
      <protection locked="true" hidden="false"/>
    </xf>
    <xf numFmtId="166" fontId="25" fillId="8" borderId="12" xfId="0" applyFont="true" applyBorder="true" applyAlignment="true" applyProtection="true">
      <alignment horizontal="center" vertical="center" textRotation="0" wrapText="false" indent="0" shrinkToFit="false"/>
      <protection locked="true" hidden="false"/>
    </xf>
    <xf numFmtId="166" fontId="25" fillId="8" borderId="37" xfId="0" applyFont="true" applyBorder="true" applyAlignment="true" applyProtection="true">
      <alignment horizontal="center" vertical="center" textRotation="0" wrapText="false" indent="0" shrinkToFit="false"/>
      <protection locked="true" hidden="false"/>
    </xf>
    <xf numFmtId="166" fontId="25" fillId="8" borderId="39" xfId="0" applyFont="true" applyBorder="true" applyAlignment="true" applyProtection="true">
      <alignment horizontal="center" vertical="center" textRotation="0" wrapText="false" indent="0" shrinkToFit="false"/>
      <protection locked="true" hidden="false"/>
    </xf>
    <xf numFmtId="166" fontId="25" fillId="8" borderId="40" xfId="0" applyFont="true" applyBorder="true" applyAlignment="true" applyProtection="true">
      <alignment horizontal="center" vertical="center" textRotation="0" wrapText="false" indent="0" shrinkToFit="false"/>
      <protection locked="true" hidden="false"/>
    </xf>
    <xf numFmtId="166" fontId="25" fillId="8" borderId="41" xfId="0" applyFont="true" applyBorder="true" applyAlignment="true" applyProtection="true">
      <alignment horizontal="center" vertical="center" textRotation="0" wrapText="false" indent="0" shrinkToFit="false"/>
      <protection locked="true" hidden="false"/>
    </xf>
    <xf numFmtId="166" fontId="25" fillId="8" borderId="42" xfId="0" applyFont="true" applyBorder="true" applyAlignment="true" applyProtection="true">
      <alignment horizontal="center" vertical="center" textRotation="0" wrapText="false" indent="0" shrinkToFit="false"/>
      <protection locked="true" hidden="false"/>
    </xf>
    <xf numFmtId="166" fontId="25" fillId="8" borderId="45" xfId="0" applyFont="true" applyBorder="true" applyAlignment="true" applyProtection="true">
      <alignment horizontal="center" vertical="center" textRotation="0" wrapText="false" indent="0" shrinkToFit="false"/>
      <protection locked="true" hidden="false"/>
    </xf>
    <xf numFmtId="166" fontId="25" fillId="8" borderId="47" xfId="0" applyFont="true" applyBorder="true" applyAlignment="true" applyProtection="true">
      <alignment horizontal="center" vertical="center" textRotation="0" wrapText="false" indent="0" shrinkToFit="false"/>
      <protection locked="true" hidden="false"/>
    </xf>
    <xf numFmtId="166" fontId="25" fillId="8" borderId="61" xfId="0" applyFont="true" applyBorder="true" applyAlignment="true" applyProtection="true">
      <alignment horizontal="center" vertical="center" textRotation="0" wrapText="false" indent="0" shrinkToFit="false"/>
      <protection locked="true" hidden="false"/>
    </xf>
    <xf numFmtId="166" fontId="25" fillId="8" borderId="23" xfId="0" applyFont="true" applyBorder="true" applyAlignment="true" applyProtection="true">
      <alignment horizontal="center" vertical="center" textRotation="0" wrapText="false" indent="0" shrinkToFit="false"/>
      <protection locked="true" hidden="false"/>
    </xf>
    <xf numFmtId="166" fontId="25" fillId="8" borderId="62" xfId="0" applyFont="true" applyBorder="true" applyAlignment="true" applyProtection="true">
      <alignment horizontal="center" vertical="center" textRotation="0" wrapText="false" indent="0" shrinkToFit="false"/>
      <protection locked="true" hidden="false"/>
    </xf>
    <xf numFmtId="166" fontId="25" fillId="8" borderId="16" xfId="0" applyFont="true" applyBorder="true" applyAlignment="true" applyProtection="true">
      <alignment horizontal="center" vertical="center" textRotation="0" wrapText="false" indent="0" shrinkToFit="false"/>
      <protection locked="true" hidden="false"/>
    </xf>
    <xf numFmtId="166" fontId="25" fillId="8" borderId="52" xfId="0" applyFont="true" applyBorder="true" applyAlignment="true" applyProtection="true">
      <alignment horizontal="center" vertical="center" textRotation="0" wrapText="false" indent="0" shrinkToFit="false"/>
      <protection locked="true" hidden="false"/>
    </xf>
    <xf numFmtId="166" fontId="25" fillId="8" borderId="50" xfId="0" applyFont="true" applyBorder="true" applyAlignment="true" applyProtection="true">
      <alignment horizontal="center" vertical="center" textRotation="0" wrapText="false" indent="0" shrinkToFit="false"/>
      <protection locked="true" hidden="false"/>
    </xf>
    <xf numFmtId="166" fontId="25" fillId="0" borderId="68" xfId="0" applyFont="true" applyBorder="true" applyAlignment="true" applyProtection="true">
      <alignment horizontal="center" vertical="center" textRotation="0" wrapText="false" indent="0" shrinkToFit="false"/>
      <protection locked="true" hidden="false"/>
    </xf>
    <xf numFmtId="168" fontId="25" fillId="8" borderId="64" xfId="0" applyFont="true" applyBorder="true" applyAlignment="true" applyProtection="true">
      <alignment horizontal="center" vertical="center" textRotation="0" wrapText="false" indent="0" shrinkToFit="false"/>
      <protection locked="true" hidden="false"/>
    </xf>
    <xf numFmtId="168" fontId="25" fillId="0" borderId="23" xfId="0" applyFont="true" applyBorder="true" applyAlignment="true" applyProtection="true">
      <alignment horizontal="center" vertical="center" textRotation="0" wrapText="false" indent="0" shrinkToFit="false"/>
      <protection locked="true" hidden="false"/>
    </xf>
    <xf numFmtId="168" fontId="25" fillId="0" borderId="63" xfId="0" applyFont="true" applyBorder="true" applyAlignment="true" applyProtection="true">
      <alignment horizontal="center" vertical="center" textRotation="0" wrapText="false" indent="0" shrinkToFit="false"/>
      <protection locked="true" hidden="false"/>
    </xf>
    <xf numFmtId="168" fontId="25" fillId="0" borderId="67" xfId="0" applyFont="true" applyBorder="true" applyAlignment="true" applyProtection="true">
      <alignment horizontal="center" vertical="center" textRotation="0" wrapText="false" indent="0" shrinkToFit="false"/>
      <protection locked="true" hidden="false"/>
    </xf>
    <xf numFmtId="164" fontId="0" fillId="8" borderId="43" xfId="0" applyFont="false" applyBorder="true" applyAlignment="true" applyProtection="true">
      <alignment horizontal="center" vertical="center" textRotation="0" wrapText="false" indent="0" shrinkToFit="false"/>
      <protection locked="false" hidden="false"/>
    </xf>
    <xf numFmtId="168" fontId="25" fillId="9" borderId="61" xfId="0" applyFont="true" applyBorder="true" applyAlignment="true" applyProtection="true">
      <alignment horizontal="center" vertical="center" textRotation="0" wrapText="false" indent="0" shrinkToFit="false"/>
      <protection locked="false" hidden="false"/>
    </xf>
    <xf numFmtId="168" fontId="25" fillId="8" borderId="48" xfId="0" applyFont="true" applyBorder="true" applyAlignment="true" applyProtection="true">
      <alignment horizontal="center" vertical="center" textRotation="0" wrapText="false" indent="0" shrinkToFit="false"/>
      <protection locked="true" hidden="false"/>
    </xf>
    <xf numFmtId="168" fontId="25" fillId="0" borderId="16" xfId="0" applyFont="true" applyBorder="true" applyAlignment="true" applyProtection="true">
      <alignment horizontal="center" vertical="center" textRotation="0" wrapText="false" indent="0" shrinkToFit="false"/>
      <protection locked="true" hidden="false"/>
    </xf>
    <xf numFmtId="168" fontId="25" fillId="0" borderId="46" xfId="0" applyFont="true" applyBorder="true" applyAlignment="true" applyProtection="true">
      <alignment horizontal="center" vertical="center" textRotation="0" wrapText="false" indent="0" shrinkToFit="false"/>
      <protection locked="true" hidden="false"/>
    </xf>
    <xf numFmtId="168" fontId="25" fillId="0" borderId="50" xfId="0" applyFont="true" applyBorder="true" applyAlignment="true" applyProtection="true">
      <alignment horizontal="center" vertical="center" textRotation="0" wrapText="false" indent="0" shrinkToFit="false"/>
      <protection locked="true" hidden="false"/>
    </xf>
    <xf numFmtId="168" fontId="25" fillId="9" borderId="48" xfId="0" applyFont="true" applyBorder="true" applyAlignment="true" applyProtection="true">
      <alignment horizontal="center" vertical="center" textRotation="0" wrapText="false" indent="0" shrinkToFit="false"/>
      <protection locked="false" hidden="false"/>
    </xf>
    <xf numFmtId="164" fontId="25" fillId="9" borderId="47" xfId="0" applyFont="true" applyBorder="true" applyAlignment="true" applyProtection="true">
      <alignment horizontal="center" vertical="center" textRotation="0" wrapText="false" indent="0" shrinkToFit="false"/>
      <protection locked="false" hidden="false"/>
    </xf>
    <xf numFmtId="164" fontId="25" fillId="8" borderId="27" xfId="0" applyFont="true" applyBorder="true" applyAlignment="true" applyProtection="true">
      <alignment horizontal="center" vertical="center" textRotation="0" wrapText="false" indent="0" shrinkToFit="false"/>
      <protection locked="false" hidden="false"/>
    </xf>
    <xf numFmtId="164" fontId="25" fillId="0" borderId="59" xfId="0" applyFont="true" applyBorder="true" applyAlignment="true" applyProtection="true">
      <alignment horizontal="center" vertical="center" textRotation="0" wrapText="true" indent="0" shrinkToFit="false"/>
      <protection locked="true" hidden="false"/>
    </xf>
    <xf numFmtId="164" fontId="25" fillId="0" borderId="58" xfId="0" applyFont="true" applyBorder="true" applyAlignment="true" applyProtection="true">
      <alignment horizontal="center" vertical="center" textRotation="0" wrapText="true" indent="0" shrinkToFit="false"/>
      <protection locked="true" hidden="false"/>
    </xf>
    <xf numFmtId="164" fontId="25" fillId="8" borderId="23" xfId="0" applyFont="true" applyBorder="true" applyAlignment="true" applyProtection="true">
      <alignment horizontal="center" vertical="center" textRotation="0" wrapText="false" indent="0" shrinkToFit="false"/>
      <protection locked="false" hidden="false"/>
    </xf>
    <xf numFmtId="164" fontId="25" fillId="0" borderId="38" xfId="0" applyFont="true" applyBorder="true" applyAlignment="true" applyProtection="true">
      <alignment horizontal="center" vertical="center" textRotation="0" wrapText="true" indent="0" shrinkToFit="false"/>
      <protection locked="true" hidden="false"/>
    </xf>
    <xf numFmtId="164" fontId="25" fillId="0" borderId="43" xfId="0" applyFont="true" applyBorder="true" applyAlignment="true" applyProtection="true">
      <alignment horizontal="center" vertical="center" textRotation="0" wrapText="true" indent="0" shrinkToFit="false"/>
      <protection locked="true" hidden="false"/>
    </xf>
    <xf numFmtId="164" fontId="25" fillId="9" borderId="68" xfId="0" applyFont="true" applyBorder="true" applyAlignment="true" applyProtection="true">
      <alignment horizontal="center" vertical="center" textRotation="0" wrapText="false" indent="0" shrinkToFit="false"/>
      <protection locked="false" hidden="false"/>
    </xf>
    <xf numFmtId="164" fontId="25" fillId="0" borderId="63" xfId="0" applyFont="true" applyBorder="true" applyAlignment="true" applyProtection="true">
      <alignment horizontal="center" vertical="center" textRotation="0" wrapText="true" indent="0" shrinkToFit="false"/>
      <protection locked="true" hidden="false"/>
    </xf>
    <xf numFmtId="166" fontId="25" fillId="8" borderId="15" xfId="0" applyFont="true" applyBorder="true" applyAlignment="true" applyProtection="true">
      <alignment horizontal="center" vertical="center" textRotation="0" wrapText="false" indent="0" shrinkToFit="false"/>
      <protection locked="true" hidden="false"/>
    </xf>
    <xf numFmtId="164" fontId="25" fillId="0" borderId="67" xfId="0" applyFont="true" applyBorder="true" applyAlignment="true" applyProtection="true">
      <alignment horizontal="center" vertical="center" textRotation="0" wrapText="true" indent="0" shrinkToFit="false"/>
      <protection locked="true" hidden="false"/>
    </xf>
    <xf numFmtId="168" fontId="25" fillId="0" borderId="47" xfId="0" applyFont="true" applyBorder="true" applyAlignment="true" applyProtection="true">
      <alignment horizontal="center" vertical="center" textRotation="0" wrapText="false" indent="0" shrinkToFit="false"/>
      <protection locked="true" hidden="false"/>
    </xf>
    <xf numFmtId="166" fontId="25" fillId="8" borderId="33" xfId="0" applyFont="true" applyBorder="true" applyAlignment="true" applyProtection="true">
      <alignment horizontal="center" vertical="center" textRotation="0" wrapText="false" indent="0" shrinkToFit="false"/>
      <protection locked="true" hidden="false"/>
    </xf>
    <xf numFmtId="166" fontId="25" fillId="8" borderId="34" xfId="0" applyFont="true" applyBorder="true" applyAlignment="true" applyProtection="true">
      <alignment horizontal="center" vertical="center" textRotation="0" wrapText="false" indent="0" shrinkToFit="false"/>
      <protection locked="true" hidden="false"/>
    </xf>
    <xf numFmtId="166" fontId="25" fillId="8" borderId="68" xfId="0" applyFont="true" applyBorder="true" applyAlignment="true" applyProtection="true">
      <alignment horizontal="center" vertical="center" textRotation="0" wrapText="false" indent="0" shrinkToFit="false"/>
      <protection locked="true" hidden="false"/>
    </xf>
    <xf numFmtId="166" fontId="25" fillId="8" borderId="49" xfId="0" applyFont="true" applyBorder="true" applyAlignment="true" applyProtection="true">
      <alignment horizontal="center" vertical="center" textRotation="0" wrapText="false" indent="0" shrinkToFit="false"/>
      <protection locked="true" hidden="false"/>
    </xf>
    <xf numFmtId="166" fontId="25" fillId="8" borderId="65" xfId="0" applyFont="true" applyBorder="true" applyAlignment="true" applyProtection="true">
      <alignment horizontal="center" vertical="center" textRotation="0" wrapText="false" indent="0" shrinkToFit="false"/>
      <protection locked="true" hidden="false"/>
    </xf>
    <xf numFmtId="166" fontId="25" fillId="8" borderId="17" xfId="0" applyFont="true" applyBorder="true" applyAlignment="true" applyProtection="true">
      <alignment horizontal="center" vertical="center" textRotation="0" wrapText="false" indent="0" shrinkToFit="false"/>
      <protection locked="true" hidden="false"/>
    </xf>
    <xf numFmtId="166" fontId="25" fillId="8" borderId="21" xfId="0" applyFont="true" applyBorder="true" applyAlignment="true" applyProtection="true">
      <alignment horizontal="center" vertical="center" textRotation="0" wrapText="false" indent="0" shrinkToFit="false"/>
      <protection locked="true" hidden="false"/>
    </xf>
    <xf numFmtId="166" fontId="25" fillId="8" borderId="22" xfId="0" applyFont="true" applyBorder="true" applyAlignment="true" applyProtection="true">
      <alignment horizontal="center" vertical="center" textRotation="0" wrapText="false" indent="0" shrinkToFit="false"/>
      <protection locked="true" hidden="false"/>
    </xf>
    <xf numFmtId="164" fontId="25" fillId="0" borderId="24" xfId="0" applyFont="true" applyBorder="true" applyAlignment="true" applyProtection="true">
      <alignment horizontal="center" vertical="center" textRotation="0" wrapText="false" indent="0" shrinkToFit="false"/>
      <protection locked="true" hidden="false"/>
    </xf>
    <xf numFmtId="164" fontId="25" fillId="0" borderId="14" xfId="0" applyFont="true" applyBorder="true" applyAlignment="true" applyProtection="true">
      <alignment horizontal="center" vertical="center" textRotation="0" wrapText="false" indent="0" shrinkToFit="false"/>
      <protection locked="true" hidden="false"/>
    </xf>
    <xf numFmtId="164" fontId="25" fillId="0" borderId="0" xfId="0" applyFont="true" applyBorder="true" applyAlignment="true" applyProtection="true">
      <alignment horizontal="general" vertical="center" textRotation="0" wrapText="false" indent="0" shrinkToFit="false"/>
      <protection locked="true" hidden="false"/>
    </xf>
    <xf numFmtId="164" fontId="25" fillId="0" borderId="0" xfId="0" applyFont="true" applyBorder="false" applyAlignment="true" applyProtection="true">
      <alignment horizontal="center" vertical="center" textRotation="0" wrapText="false" indent="0" shrinkToFit="false"/>
      <protection locked="true" hidden="false"/>
    </xf>
    <xf numFmtId="164" fontId="25" fillId="0" borderId="69" xfId="0" applyFont="true" applyBorder="true" applyAlignment="true" applyProtection="true">
      <alignment horizontal="center" vertical="center" textRotation="0" wrapText="false" indent="0" shrinkToFit="false"/>
      <protection locked="true" hidden="false"/>
    </xf>
    <xf numFmtId="164" fontId="25" fillId="0" borderId="17" xfId="0" applyFont="true" applyBorder="true" applyAlignment="true" applyProtection="true">
      <alignment horizontal="center" vertical="center" textRotation="0" wrapText="false" indent="0" shrinkToFit="false"/>
      <protection locked="true" hidden="false"/>
    </xf>
    <xf numFmtId="164" fontId="25" fillId="0" borderId="67" xfId="0" applyFont="true" applyBorder="true" applyAlignment="true" applyProtection="true">
      <alignment horizontal="center" vertical="center" textRotation="0" wrapText="false" indent="0" shrinkToFit="false"/>
      <protection locked="false" hidden="false"/>
    </xf>
    <xf numFmtId="164" fontId="29" fillId="0" borderId="0" xfId="0" applyFont="true" applyBorder="true" applyAlignment="true" applyProtection="true">
      <alignment horizontal="center" vertical="center" textRotation="0" wrapText="true" indent="0" shrinkToFit="false"/>
      <protection locked="false" hidden="false"/>
    </xf>
    <xf numFmtId="164" fontId="25" fillId="0" borderId="25" xfId="0" applyFont="true" applyBorder="true" applyAlignment="true" applyProtection="true">
      <alignment horizontal="center" vertical="center" textRotation="0" wrapText="false" indent="0" shrinkToFit="false"/>
      <protection locked="true" hidden="false"/>
    </xf>
    <xf numFmtId="169" fontId="25" fillId="8" borderId="35" xfId="0" applyFont="true" applyBorder="true" applyAlignment="true" applyProtection="true">
      <alignment horizontal="center" vertical="center" textRotation="0" wrapText="false" indent="0" shrinkToFit="false"/>
      <protection locked="true" hidden="false"/>
    </xf>
    <xf numFmtId="164" fontId="26" fillId="0" borderId="0" xfId="0" applyFont="true" applyBorder="false" applyAlignment="true" applyProtection="true">
      <alignment horizontal="general" vertical="bottom" textRotation="0" wrapText="false" indent="0" shrinkToFit="false"/>
      <protection locked="false" hidden="false"/>
    </xf>
    <xf numFmtId="169" fontId="25" fillId="8" borderId="43" xfId="0" applyFont="true" applyBorder="true" applyAlignment="true" applyProtection="true">
      <alignment horizontal="center" vertical="center" textRotation="0" wrapText="false" indent="0" shrinkToFit="false"/>
      <protection locked="true" hidden="false"/>
    </xf>
    <xf numFmtId="169" fontId="25" fillId="8" borderId="50" xfId="0" applyFont="true" applyBorder="true" applyAlignment="true" applyProtection="true">
      <alignment horizontal="center" vertical="center" textRotation="0" wrapText="false" indent="0" shrinkToFit="false"/>
      <protection locked="true" hidden="false"/>
    </xf>
    <xf numFmtId="164" fontId="25" fillId="0" borderId="70" xfId="0" applyFont="true" applyBorder="true" applyAlignment="true" applyProtection="true">
      <alignment horizontal="center" vertical="center" textRotation="0" wrapText="false" indent="0" shrinkToFit="false"/>
      <protection locked="true" hidden="false"/>
    </xf>
    <xf numFmtId="164" fontId="25" fillId="0" borderId="7" xfId="0" applyFont="true" applyBorder="true" applyAlignment="true" applyProtection="true">
      <alignment horizontal="center" vertical="center" textRotation="0" wrapText="false" indent="0" shrinkToFit="false"/>
      <protection locked="true" hidden="false"/>
    </xf>
    <xf numFmtId="164" fontId="25" fillId="0" borderId="22" xfId="0" applyFont="true" applyBorder="true" applyAlignment="true" applyProtection="true">
      <alignment horizontal="center" vertical="center" textRotation="0" wrapText="false" indent="0" shrinkToFit="false"/>
      <protection locked="true" hidden="false"/>
    </xf>
    <xf numFmtId="169" fontId="25" fillId="0" borderId="0" xfId="0" applyFont="true" applyBorder="true" applyAlignment="true" applyProtection="true">
      <alignment horizontal="center" vertical="center" textRotation="0" wrapText="false" indent="0" shrinkToFit="false"/>
      <protection locked="true" hidden="false"/>
    </xf>
    <xf numFmtId="164" fontId="0" fillId="0" borderId="25" xfId="0" applyFont="false" applyBorder="true" applyAlignment="true" applyProtection="true">
      <alignment horizontal="general" vertical="bottom" textRotation="0" wrapText="false" indent="0" shrinkToFit="false"/>
      <protection locked="true" hidden="false"/>
    </xf>
    <xf numFmtId="164" fontId="0" fillId="0" borderId="14" xfId="0" applyFont="fals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0" fillId="0" borderId="17" xfId="0" applyFont="false" applyBorder="true" applyAlignment="true" applyProtection="true">
      <alignment horizontal="general" vertical="bottom" textRotation="0" wrapText="false" indent="0" shrinkToFit="false"/>
      <protection locked="true" hidden="false"/>
    </xf>
    <xf numFmtId="164" fontId="0" fillId="0" borderId="7" xfId="0" applyFont="false" applyBorder="true" applyAlignment="true" applyProtection="true">
      <alignment horizontal="general" vertical="bottom" textRotation="0" wrapText="false" indent="0" shrinkToFit="false"/>
      <protection locked="true" hidden="false"/>
    </xf>
    <xf numFmtId="164" fontId="0" fillId="0" borderId="22" xfId="0" applyFont="false" applyBorder="true" applyAlignment="true" applyProtection="true">
      <alignment horizontal="general" vertical="bottom" textRotation="0" wrapText="false" indent="0" shrinkToFit="false"/>
      <protection locked="true" hidden="false"/>
    </xf>
    <xf numFmtId="164" fontId="28" fillId="3" borderId="8" xfId="0" applyFont="true" applyBorder="true" applyAlignment="true" applyProtection="true">
      <alignment horizontal="center" vertical="center" textRotation="0" wrapText="true" indent="0" shrinkToFit="false"/>
      <protection locked="true" hidden="false"/>
    </xf>
    <xf numFmtId="169" fontId="25" fillId="8" borderId="71" xfId="0" applyFont="true" applyBorder="true" applyAlignment="true" applyProtection="true">
      <alignment horizontal="center" vertical="center" textRotation="0" wrapText="false" indent="0" shrinkToFit="false"/>
      <protection locked="true" hidden="false"/>
    </xf>
    <xf numFmtId="169" fontId="25" fillId="8" borderId="31" xfId="0" applyFont="true" applyBorder="true" applyAlignment="true" applyProtection="true">
      <alignment horizontal="center" vertical="center" textRotation="0" wrapText="false" indent="0" shrinkToFit="false"/>
      <protection locked="true" hidden="false"/>
    </xf>
    <xf numFmtId="169" fontId="25" fillId="8" borderId="72" xfId="0" applyFont="true" applyBorder="true" applyAlignment="true" applyProtection="true">
      <alignment horizontal="center" vertical="center" textRotation="0" wrapText="false" indent="0" shrinkToFit="false"/>
      <protection locked="true" hidden="false"/>
    </xf>
    <xf numFmtId="169" fontId="25" fillId="8" borderId="38" xfId="0" applyFont="true" applyBorder="true" applyAlignment="true" applyProtection="true">
      <alignment horizontal="center" vertical="center" textRotation="0" wrapText="false" indent="0" shrinkToFit="false"/>
      <protection locked="true" hidden="false"/>
    </xf>
    <xf numFmtId="169" fontId="25" fillId="8" borderId="73" xfId="0" applyFont="true" applyBorder="true" applyAlignment="true" applyProtection="true">
      <alignment horizontal="center" vertical="center" textRotation="0" wrapText="false" indent="0" shrinkToFit="false"/>
      <protection locked="true" hidden="false"/>
    </xf>
    <xf numFmtId="169" fontId="25" fillId="8" borderId="46" xfId="0" applyFont="true" applyBorder="true" applyAlignment="true" applyProtection="true">
      <alignment horizontal="center" vertical="center" textRotation="0" wrapText="false" indent="0" shrinkToFit="false"/>
      <protection locked="true" hidden="false"/>
    </xf>
    <xf numFmtId="164" fontId="30" fillId="0" borderId="0" xfId="0" applyFont="true" applyBorder="false" applyAlignment="true" applyProtection="true">
      <alignment horizontal="general" vertical="bottom" textRotation="0" wrapText="false" indent="0" shrinkToFit="false"/>
      <protection locked="false" hidden="false"/>
    </xf>
    <xf numFmtId="164" fontId="25" fillId="0" borderId="0" xfId="0" applyFont="true" applyBorder="true" applyAlignment="true" applyProtection="true">
      <alignment horizontal="center" vertical="center" textRotation="0" wrapText="false" indent="0" shrinkToFit="false"/>
      <protection locked="false" hidden="false"/>
    </xf>
    <xf numFmtId="164" fontId="31" fillId="0" borderId="0" xfId="0" applyFont="true" applyBorder="false" applyAlignment="true" applyProtection="true">
      <alignment horizontal="general" vertical="bottom" textRotation="0" wrapText="false" indent="0" shrinkToFit="false"/>
      <protection locked="fals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26" fillId="0" borderId="0" xfId="0" applyFont="true" applyBorder="fals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center" vertical="bottom" textRotation="0" wrapText="false" indent="0" shrinkToFit="false"/>
      <protection locked="false" hidden="false"/>
    </xf>
    <xf numFmtId="164" fontId="32" fillId="0" borderId="0" xfId="0" applyFont="true" applyBorder="false" applyAlignment="true" applyProtection="true">
      <alignment horizontal="center" vertical="bottom" textRotation="0" wrapText="false" indent="0" shrinkToFit="false"/>
      <protection locked="false" hidden="false"/>
    </xf>
    <xf numFmtId="164" fontId="30" fillId="4" borderId="0" xfId="0" applyFont="true" applyBorder="false" applyAlignment="true" applyProtection="true">
      <alignment horizontal="general" vertical="bottom" textRotation="0" wrapText="false" indent="0" shrinkToFit="false"/>
      <protection locked="false" hidden="false"/>
    </xf>
    <xf numFmtId="164" fontId="30" fillId="5" borderId="0" xfId="0" applyFont="true" applyBorder="true" applyAlignment="true" applyProtection="true">
      <alignment horizontal="general" vertical="bottom" textRotation="0" wrapText="false" indent="0" shrinkToFit="false"/>
      <protection locked="false" hidden="false"/>
    </xf>
    <xf numFmtId="164" fontId="30" fillId="0" borderId="0" xfId="0" applyFont="true" applyBorder="true" applyAlignment="true" applyProtection="true">
      <alignment horizontal="general" vertical="bottom" textRotation="0" wrapText="false" indent="0" shrinkToFit="false"/>
      <protection locked="false" hidden="false"/>
    </xf>
    <xf numFmtId="164" fontId="26" fillId="0" borderId="74" xfId="0" applyFont="true" applyBorder="true" applyAlignment="true" applyProtection="true">
      <alignment horizontal="center" vertical="center" textRotation="0" wrapText="true" indent="0" shrinkToFit="false"/>
      <protection locked="true" hidden="false"/>
    </xf>
    <xf numFmtId="164" fontId="26" fillId="0" borderId="30" xfId="0" applyFont="true" applyBorder="true" applyAlignment="true" applyProtection="true">
      <alignment horizontal="center" vertical="center" textRotation="90" wrapText="true" indent="0" shrinkToFit="false"/>
      <protection locked="true" hidden="false"/>
    </xf>
    <xf numFmtId="164" fontId="26" fillId="0" borderId="74" xfId="0" applyFont="true" applyBorder="true" applyAlignment="true" applyProtection="true">
      <alignment horizontal="center" vertical="center" textRotation="90" wrapText="true" indent="0" shrinkToFit="false"/>
      <protection locked="true" hidden="false"/>
    </xf>
    <xf numFmtId="164" fontId="26" fillId="0" borderId="12" xfId="0" applyFont="true" applyBorder="true" applyAlignment="true" applyProtection="true">
      <alignment horizontal="center" vertical="center" textRotation="0" wrapText="true" indent="0" shrinkToFit="false"/>
      <protection locked="true" hidden="false"/>
    </xf>
    <xf numFmtId="164" fontId="26" fillId="0" borderId="19" xfId="0" applyFont="true" applyBorder="true" applyAlignment="true" applyProtection="true">
      <alignment horizontal="center" vertical="center" textRotation="90" wrapText="true" indent="0" shrinkToFit="false"/>
      <protection locked="true" hidden="false"/>
    </xf>
    <xf numFmtId="164" fontId="26" fillId="4" borderId="19" xfId="0" applyFont="true" applyBorder="true" applyAlignment="true" applyProtection="true">
      <alignment horizontal="center" vertical="center" textRotation="90" wrapText="true" indent="0" shrinkToFit="false"/>
      <protection locked="true" hidden="false"/>
    </xf>
    <xf numFmtId="164" fontId="30" fillId="4" borderId="30" xfId="0" applyFont="true" applyBorder="true" applyAlignment="true" applyProtection="true">
      <alignment horizontal="center" vertical="center" textRotation="90" wrapText="true" indent="0" shrinkToFit="false"/>
      <protection locked="true" hidden="false"/>
    </xf>
    <xf numFmtId="164" fontId="26" fillId="0" borderId="31" xfId="0" applyFont="true" applyBorder="true" applyAlignment="true" applyProtection="true">
      <alignment horizontal="center" vertical="center" textRotation="0" wrapText="true" indent="0" shrinkToFit="false"/>
      <protection locked="true" hidden="false"/>
    </xf>
    <xf numFmtId="164" fontId="30" fillId="4" borderId="14" xfId="0" applyFont="true" applyBorder="true" applyAlignment="true" applyProtection="true">
      <alignment horizontal="center" vertical="center" textRotation="90" wrapText="true" indent="0" shrinkToFit="false"/>
      <protection locked="true" hidden="false"/>
    </xf>
    <xf numFmtId="164" fontId="26" fillId="0" borderId="9" xfId="0" applyFont="true" applyBorder="true" applyAlignment="true" applyProtection="true">
      <alignment horizontal="center" vertical="center" textRotation="90" wrapText="true" indent="0" shrinkToFit="false"/>
      <protection locked="true" hidden="false"/>
    </xf>
    <xf numFmtId="164" fontId="26" fillId="0" borderId="23" xfId="0" applyFont="true" applyBorder="true" applyAlignment="true" applyProtection="true">
      <alignment horizontal="center" vertical="center" textRotation="90" wrapText="true" indent="0" shrinkToFit="false"/>
      <protection locked="true" hidden="false"/>
    </xf>
    <xf numFmtId="164" fontId="30" fillId="4" borderId="61" xfId="0" applyFont="true" applyBorder="true" applyAlignment="true" applyProtection="true">
      <alignment horizontal="center" vertical="center" textRotation="90" wrapText="true" indent="0" shrinkToFit="false"/>
      <protection locked="true" hidden="false"/>
    </xf>
    <xf numFmtId="164" fontId="26" fillId="0" borderId="41" xfId="0" applyFont="true" applyBorder="true" applyAlignment="true" applyProtection="true">
      <alignment horizontal="center" vertical="center" textRotation="0" wrapText="true" indent="0" shrinkToFit="false"/>
      <protection locked="true" hidden="false"/>
    </xf>
    <xf numFmtId="164" fontId="26" fillId="0" borderId="62" xfId="0" applyFont="true" applyBorder="true" applyAlignment="true" applyProtection="true">
      <alignment horizontal="center" vertical="center" textRotation="90" wrapText="true" indent="0" shrinkToFit="false"/>
      <protection locked="true" hidden="false"/>
    </xf>
    <xf numFmtId="164" fontId="33" fillId="7" borderId="11" xfId="0" applyFont="true" applyBorder="true" applyAlignment="true" applyProtection="true">
      <alignment horizontal="center" vertical="bottom" textRotation="0" wrapText="false" indent="0" shrinkToFit="false"/>
      <protection locked="true" hidden="false"/>
    </xf>
    <xf numFmtId="164" fontId="33" fillId="7" borderId="75" xfId="0" applyFont="true" applyBorder="true" applyAlignment="true" applyProtection="true">
      <alignment horizontal="center" vertical="bottom" textRotation="0" wrapText="false" indent="0" shrinkToFit="false"/>
      <protection locked="true" hidden="false"/>
    </xf>
    <xf numFmtId="164" fontId="33" fillId="7" borderId="20" xfId="0" applyFont="true" applyBorder="true" applyAlignment="true" applyProtection="true">
      <alignment horizontal="center" vertical="bottom" textRotation="0" wrapText="false" indent="0" shrinkToFit="false"/>
      <protection locked="true" hidden="false"/>
    </xf>
    <xf numFmtId="164" fontId="33" fillId="7" borderId="13" xfId="0" applyFont="true" applyBorder="true" applyAlignment="true" applyProtection="true">
      <alignment horizontal="center" vertical="bottom" textRotation="0" wrapText="false" indent="0" shrinkToFit="false"/>
      <protection locked="true" hidden="false"/>
    </xf>
    <xf numFmtId="164" fontId="33" fillId="7" borderId="76" xfId="0" applyFont="true" applyBorder="true" applyAlignment="true" applyProtection="true">
      <alignment horizontal="center" vertical="bottom" textRotation="0" wrapText="false" indent="0" shrinkToFit="false"/>
      <protection locked="true" hidden="false"/>
    </xf>
    <xf numFmtId="164" fontId="33" fillId="7" borderId="8" xfId="0" applyFont="true" applyBorder="true" applyAlignment="true" applyProtection="true">
      <alignment horizontal="center" vertical="bottom" textRotation="0" wrapText="false" indent="0" shrinkToFit="false"/>
      <protection locked="true" hidden="false"/>
    </xf>
    <xf numFmtId="164" fontId="34" fillId="7" borderId="54" xfId="0" applyFont="true" applyBorder="true" applyAlignment="true" applyProtection="true">
      <alignment horizontal="general" vertical="center" textRotation="0" wrapText="true" indent="0" shrinkToFit="false"/>
      <protection locked="true" hidden="false"/>
    </xf>
    <xf numFmtId="170" fontId="30" fillId="9" borderId="54" xfId="0" applyFont="true" applyBorder="true" applyAlignment="true" applyProtection="true">
      <alignment horizontal="center" vertical="center" textRotation="0" wrapText="false" indent="0" shrinkToFit="false"/>
      <protection locked="true" hidden="false"/>
    </xf>
    <xf numFmtId="168" fontId="26" fillId="0" borderId="55" xfId="0" applyFont="true" applyBorder="true" applyAlignment="true" applyProtection="true">
      <alignment horizontal="general" vertical="bottom" textRotation="0" wrapText="false" indent="0" shrinkToFit="false"/>
      <protection locked="false" hidden="false"/>
    </xf>
    <xf numFmtId="168" fontId="26" fillId="0" borderId="56" xfId="0" applyFont="true" applyBorder="true" applyAlignment="true" applyProtection="true">
      <alignment horizontal="general" vertical="bottom" textRotation="0" wrapText="false" indent="0" shrinkToFit="false"/>
      <protection locked="false" hidden="false"/>
    </xf>
    <xf numFmtId="168" fontId="26" fillId="10" borderId="56" xfId="0" applyFont="true" applyBorder="true" applyAlignment="true" applyProtection="true">
      <alignment horizontal="general" vertical="bottom" textRotation="0" wrapText="false" indent="0" shrinkToFit="false"/>
      <protection locked="true" hidden="false"/>
    </xf>
    <xf numFmtId="168" fontId="30" fillId="10" borderId="18" xfId="0" applyFont="true" applyBorder="true" applyAlignment="true" applyProtection="true">
      <alignment horizontal="general" vertical="bottom" textRotation="0" wrapText="false" indent="0" shrinkToFit="false"/>
      <protection locked="true" hidden="false"/>
    </xf>
    <xf numFmtId="168" fontId="30" fillId="10" borderId="55" xfId="0" applyFont="true" applyBorder="true" applyAlignment="true" applyProtection="true">
      <alignment horizontal="general" vertical="bottom" textRotation="0" wrapText="false" indent="0" shrinkToFit="false"/>
      <protection locked="true" hidden="false"/>
    </xf>
    <xf numFmtId="168" fontId="26" fillId="0" borderId="57" xfId="0" applyFont="true" applyBorder="true" applyAlignment="true" applyProtection="true">
      <alignment horizontal="general" vertical="bottom" textRotation="0" wrapText="false" indent="0" shrinkToFit="false"/>
      <protection locked="false" hidden="false"/>
    </xf>
    <xf numFmtId="168" fontId="30" fillId="10" borderId="58" xfId="0" applyFont="true" applyBorder="true" applyAlignment="true" applyProtection="true">
      <alignment horizontal="general" vertical="bottom" textRotation="0" wrapText="false" indent="0" shrinkToFit="false"/>
      <protection locked="true" hidden="false"/>
    </xf>
    <xf numFmtId="168" fontId="26" fillId="0" borderId="59" xfId="0" applyFont="true" applyBorder="true" applyAlignment="true" applyProtection="true">
      <alignment horizontal="general" vertical="bottom" textRotation="0" wrapText="false" indent="0" shrinkToFit="false"/>
      <protection locked="false" hidden="false"/>
    </xf>
    <xf numFmtId="164" fontId="30" fillId="0" borderId="39" xfId="0" applyFont="true" applyBorder="true" applyAlignment="true" applyProtection="true">
      <alignment horizontal="left" vertical="center" textRotation="0" wrapText="true" indent="0" shrinkToFit="false"/>
      <protection locked="true" hidden="false"/>
    </xf>
    <xf numFmtId="170" fontId="26" fillId="0" borderId="39" xfId="0" applyFont="true" applyBorder="true" applyAlignment="true" applyProtection="true">
      <alignment horizontal="center" vertical="center" textRotation="0" wrapText="false" indent="0" shrinkToFit="false"/>
      <protection locked="true" hidden="false"/>
    </xf>
    <xf numFmtId="168" fontId="26" fillId="0" borderId="40" xfId="0" applyFont="true" applyBorder="true" applyAlignment="true" applyProtection="true">
      <alignment horizontal="general" vertical="bottom" textRotation="0" wrapText="false" indent="0" shrinkToFit="false"/>
      <protection locked="false" hidden="false"/>
    </xf>
    <xf numFmtId="168" fontId="26" fillId="0" borderId="41" xfId="0" applyFont="true" applyBorder="true" applyAlignment="true" applyProtection="true">
      <alignment horizontal="general" vertical="bottom" textRotation="0" wrapText="false" indent="0" shrinkToFit="false"/>
      <protection locked="false" hidden="false"/>
    </xf>
    <xf numFmtId="168" fontId="26" fillId="10" borderId="41" xfId="0" applyFont="true" applyBorder="true" applyAlignment="true" applyProtection="true">
      <alignment horizontal="general" vertical="bottom" textRotation="0" wrapText="false" indent="0" shrinkToFit="false"/>
      <protection locked="true" hidden="false"/>
    </xf>
    <xf numFmtId="168" fontId="30" fillId="10" borderId="45" xfId="0" applyFont="true" applyBorder="true" applyAlignment="true" applyProtection="true">
      <alignment horizontal="general" vertical="bottom" textRotation="0" wrapText="false" indent="0" shrinkToFit="false"/>
      <protection locked="true" hidden="false"/>
    </xf>
    <xf numFmtId="168" fontId="30" fillId="10" borderId="40" xfId="0" applyFont="true" applyBorder="true" applyAlignment="true" applyProtection="true">
      <alignment horizontal="general" vertical="bottom" textRotation="0" wrapText="false" indent="0" shrinkToFit="false"/>
      <protection locked="true" hidden="false"/>
    </xf>
    <xf numFmtId="168" fontId="26" fillId="0" borderId="42" xfId="0" applyFont="true" applyBorder="true" applyAlignment="true" applyProtection="true">
      <alignment horizontal="general" vertical="bottom" textRotation="0" wrapText="false" indent="0" shrinkToFit="false"/>
      <protection locked="false" hidden="false"/>
    </xf>
    <xf numFmtId="168" fontId="30" fillId="10" borderId="43" xfId="0" applyFont="true" applyBorder="true" applyAlignment="true" applyProtection="true">
      <alignment horizontal="general" vertical="bottom" textRotation="0" wrapText="false" indent="0" shrinkToFit="false"/>
      <protection locked="true" hidden="false"/>
    </xf>
    <xf numFmtId="168" fontId="26" fillId="0" borderId="38" xfId="0" applyFont="true" applyBorder="true" applyAlignment="true" applyProtection="true">
      <alignment horizontal="general" vertical="bottom" textRotation="0" wrapText="false" indent="0" shrinkToFit="false"/>
      <protection locked="false" hidden="false"/>
    </xf>
    <xf numFmtId="164" fontId="26" fillId="0" borderId="39" xfId="0" applyFont="true" applyBorder="true" applyAlignment="true" applyProtection="true">
      <alignment horizontal="left" vertical="center" textRotation="0" wrapText="true" indent="1" shrinkToFit="false"/>
      <protection locked="true" hidden="false"/>
    </xf>
    <xf numFmtId="164" fontId="34" fillId="7" borderId="39" xfId="0" applyFont="true" applyBorder="true" applyAlignment="true" applyProtection="true">
      <alignment horizontal="general" vertical="center" textRotation="0" wrapText="true" indent="0" shrinkToFit="false"/>
      <protection locked="true" hidden="false"/>
    </xf>
    <xf numFmtId="170" fontId="30" fillId="9" borderId="39" xfId="0" applyFont="true" applyBorder="true" applyAlignment="true" applyProtection="true">
      <alignment horizontal="center" vertical="center" textRotation="0" wrapText="false" indent="0" shrinkToFit="false"/>
      <protection locked="true" hidden="false"/>
    </xf>
    <xf numFmtId="164" fontId="35" fillId="0" borderId="39" xfId="0" applyFont="true" applyBorder="true" applyAlignment="true" applyProtection="true">
      <alignment horizontal="left" vertical="center" textRotation="0" wrapText="true" indent="0" shrinkToFit="false"/>
      <protection locked="false" hidden="false"/>
    </xf>
    <xf numFmtId="164" fontId="36" fillId="0" borderId="39" xfId="0" applyFont="true" applyBorder="true" applyAlignment="true" applyProtection="true">
      <alignment horizontal="left" vertical="center" textRotation="0" wrapText="true" indent="1" shrinkToFit="false"/>
      <protection locked="false" hidden="false"/>
    </xf>
    <xf numFmtId="164" fontId="26" fillId="0" borderId="39" xfId="0" applyFont="true" applyBorder="true" applyAlignment="true" applyProtection="true">
      <alignment horizontal="center" vertical="center" textRotation="0" wrapText="false" indent="0" shrinkToFit="false"/>
      <protection locked="true" hidden="false"/>
    </xf>
    <xf numFmtId="168" fontId="26" fillId="0" borderId="48" xfId="0" applyFont="true" applyBorder="true" applyAlignment="true" applyProtection="true">
      <alignment horizontal="general" vertical="bottom" textRotation="0" wrapText="false" indent="0" shrinkToFit="false"/>
      <protection locked="false" hidden="false"/>
    </xf>
    <xf numFmtId="168" fontId="26" fillId="0" borderId="16" xfId="0" applyFont="true" applyBorder="true" applyAlignment="true" applyProtection="true">
      <alignment horizontal="general" vertical="bottom" textRotation="0" wrapText="false" indent="0" shrinkToFit="false"/>
      <protection locked="false" hidden="false"/>
    </xf>
    <xf numFmtId="168" fontId="26" fillId="10" borderId="16" xfId="0" applyFont="true" applyBorder="true" applyAlignment="true" applyProtection="true">
      <alignment horizontal="general" vertical="bottom" textRotation="0" wrapText="false" indent="0" shrinkToFit="false"/>
      <protection locked="true" hidden="false"/>
    </xf>
    <xf numFmtId="168" fontId="30" fillId="10" borderId="52" xfId="0" applyFont="true" applyBorder="true" applyAlignment="true" applyProtection="true">
      <alignment horizontal="general" vertical="bottom" textRotation="0" wrapText="false" indent="0" shrinkToFit="false"/>
      <protection locked="true" hidden="false"/>
    </xf>
    <xf numFmtId="168" fontId="30" fillId="10" borderId="48" xfId="0" applyFont="true" applyBorder="true" applyAlignment="true" applyProtection="true">
      <alignment horizontal="general" vertical="bottom" textRotation="0" wrapText="false" indent="0" shrinkToFit="false"/>
      <protection locked="true" hidden="false"/>
    </xf>
    <xf numFmtId="168" fontId="26" fillId="0" borderId="49" xfId="0" applyFont="true" applyBorder="true" applyAlignment="true" applyProtection="true">
      <alignment horizontal="general" vertical="bottom" textRotation="0" wrapText="false" indent="0" shrinkToFit="false"/>
      <protection locked="false" hidden="false"/>
    </xf>
    <xf numFmtId="168" fontId="30" fillId="10" borderId="67" xfId="0" applyFont="true" applyBorder="true" applyAlignment="true" applyProtection="true">
      <alignment horizontal="general" vertical="bottom" textRotation="0" wrapText="false" indent="0" shrinkToFit="false"/>
      <protection locked="true" hidden="false"/>
    </xf>
    <xf numFmtId="168" fontId="26" fillId="0" borderId="63" xfId="0" applyFont="true" applyBorder="true" applyAlignment="true" applyProtection="true">
      <alignment horizontal="general" vertical="bottom" textRotation="0" wrapText="false" indent="0" shrinkToFit="false"/>
      <protection locked="false" hidden="false"/>
    </xf>
    <xf numFmtId="164" fontId="34" fillId="10" borderId="77" xfId="0" applyFont="true" applyBorder="true" applyAlignment="true" applyProtection="true">
      <alignment horizontal="left" vertical="bottom" textRotation="0" wrapText="true" indent="0" shrinkToFit="false"/>
      <protection locked="true" hidden="false"/>
    </xf>
    <xf numFmtId="170" fontId="26" fillId="10" borderId="75" xfId="0" applyFont="true" applyBorder="true" applyAlignment="true" applyProtection="true">
      <alignment horizontal="center" vertical="bottom" textRotation="0" wrapText="false" indent="0" shrinkToFit="false"/>
      <protection locked="true" hidden="false"/>
    </xf>
    <xf numFmtId="168" fontId="30" fillId="10" borderId="11" xfId="0" applyFont="true" applyBorder="true" applyAlignment="true" applyProtection="true">
      <alignment horizontal="general" vertical="bottom" textRotation="0" wrapText="false" indent="0" shrinkToFit="false"/>
      <protection locked="true" hidden="false"/>
    </xf>
    <xf numFmtId="168" fontId="30" fillId="10" borderId="20" xfId="0" applyFont="true" applyBorder="true" applyAlignment="true" applyProtection="true">
      <alignment horizontal="general" vertical="bottom" textRotation="0" wrapText="false" indent="0" shrinkToFit="false"/>
      <protection locked="true" hidden="false"/>
    </xf>
    <xf numFmtId="168" fontId="30" fillId="10" borderId="78" xfId="0" applyFont="true" applyBorder="true" applyAlignment="true" applyProtection="true">
      <alignment horizontal="general" vertical="bottom" textRotation="0" wrapText="false" indent="0" shrinkToFit="false"/>
      <protection locked="true" hidden="false"/>
    </xf>
    <xf numFmtId="168" fontId="30" fillId="10" borderId="13" xfId="0" applyFont="true" applyBorder="true" applyAlignment="true" applyProtection="true">
      <alignment horizontal="general" vertical="bottom" textRotation="0" wrapText="false" indent="0" shrinkToFit="false"/>
      <protection locked="true" hidden="false"/>
    </xf>
    <xf numFmtId="164" fontId="30" fillId="0" borderId="0" xfId="0" applyFont="true" applyBorder="true" applyAlignment="true" applyProtection="true">
      <alignment horizontal="left" vertical="bottom" textRotation="0" wrapText="false" indent="0" shrinkToFit="false"/>
      <protection locked="true" hidden="false"/>
    </xf>
    <xf numFmtId="170" fontId="26" fillId="0" borderId="0" xfId="0" applyFont="true" applyBorder="true" applyAlignment="true" applyProtection="true">
      <alignment horizontal="center" vertical="bottom" textRotation="0" wrapText="false" indent="0" shrinkToFit="false"/>
      <protection locked="true" hidden="false"/>
    </xf>
    <xf numFmtId="168" fontId="30" fillId="0" borderId="0" xfId="0" applyFont="true" applyBorder="true" applyAlignment="true" applyProtection="true">
      <alignment horizontal="general" vertical="bottom" textRotation="0" wrapText="false" indent="0" shrinkToFit="false"/>
      <protection locked="true" hidden="false"/>
    </xf>
    <xf numFmtId="164" fontId="26" fillId="0" borderId="0" xfId="0" applyFont="true" applyBorder="true" applyAlignment="true" applyProtection="true">
      <alignment horizontal="general" vertical="bottom" textRotation="0" wrapText="false" indent="0" shrinkToFit="false"/>
      <protection locked="true" hidden="false"/>
    </xf>
    <xf numFmtId="164" fontId="30" fillId="0" borderId="0" xfId="0" applyFont="true" applyBorder="false" applyAlignment="true" applyProtection="true">
      <alignment horizontal="general" vertical="bottom" textRotation="0" wrapText="false" indent="0" shrinkToFit="false"/>
      <protection locked="true" hidden="false"/>
    </xf>
    <xf numFmtId="164" fontId="29" fillId="0" borderId="0" xfId="0" applyFont="true" applyBorder="false" applyAlignment="true" applyProtection="true">
      <alignment horizontal="general" vertical="bottom" textRotation="0" wrapText="false" indent="0" shrinkToFit="false"/>
      <protection locked="true" hidden="false"/>
    </xf>
    <xf numFmtId="164" fontId="30" fillId="0" borderId="41" xfId="0" applyFont="true" applyBorder="true" applyAlignment="true" applyProtection="true">
      <alignment horizontal="general" vertical="bottom" textRotation="0" wrapText="false" indent="0" shrinkToFit="false"/>
      <protection locked="true" hidden="false"/>
    </xf>
    <xf numFmtId="164" fontId="26" fillId="7" borderId="41" xfId="0" applyFont="true" applyBorder="true" applyAlignment="true" applyProtection="true">
      <alignment horizontal="general" vertical="bottom" textRotation="0" wrapText="false" indent="0" shrinkToFit="false"/>
      <protection locked="true" hidden="false"/>
    </xf>
    <xf numFmtId="164" fontId="26" fillId="0" borderId="41" xfId="0" applyFont="true" applyBorder="true" applyAlignment="true" applyProtection="true">
      <alignment horizontal="center" vertical="bottom" textRotation="0" wrapText="false" indent="0" shrinkToFit="false"/>
      <protection locked="true" hidden="false"/>
    </xf>
    <xf numFmtId="164" fontId="0" fillId="0" borderId="41" xfId="0" applyFont="true" applyBorder="true" applyAlignment="true" applyProtection="true">
      <alignment horizontal="center" vertical="center" textRotation="0" wrapText="true" indent="0" shrinkToFit="false"/>
      <protection locked="true" hidden="false"/>
    </xf>
    <xf numFmtId="164" fontId="29" fillId="0" borderId="41"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26" fillId="0" borderId="41" xfId="0" applyFont="true" applyBorder="true" applyAlignment="true" applyProtection="true">
      <alignment horizontal="general" vertical="bottom" textRotation="0" wrapText="false" indent="0" shrinkToFit="false"/>
      <protection locked="true" hidden="false"/>
    </xf>
    <xf numFmtId="170" fontId="26" fillId="7" borderId="41" xfId="0" applyFont="true" applyBorder="true" applyAlignment="true" applyProtection="true">
      <alignment horizontal="center" vertical="bottom" textRotation="0" wrapText="false" indent="0" shrinkToFit="false"/>
      <protection locked="true" hidden="false"/>
    </xf>
    <xf numFmtId="164" fontId="26" fillId="0" borderId="41" xfId="0" applyFont="true" applyBorder="true" applyAlignment="true" applyProtection="true">
      <alignment horizontal="general" vertical="bottom" textRotation="0" wrapText="false" indent="0" shrinkToFit="false"/>
      <protection locked="false" hidden="false"/>
    </xf>
    <xf numFmtId="164" fontId="0" fillId="0" borderId="4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true" applyAlignment="true" applyProtection="true">
      <alignment horizontal="center" vertical="bottom" textRotation="0" wrapText="false" indent="0" shrinkToFit="false"/>
      <protection locked="true" hidden="false"/>
    </xf>
    <xf numFmtId="164" fontId="0" fillId="0" borderId="41" xfId="0" applyFont="false" applyBorder="true" applyAlignment="true" applyProtection="true">
      <alignment horizontal="general" vertical="bottom" textRotation="0" wrapText="false" indent="0" shrinkToFit="false"/>
      <protection locked="false" hidden="false"/>
    </xf>
    <xf numFmtId="164" fontId="26" fillId="0" borderId="0" xfId="0" applyFont="true" applyBorder="true" applyAlignment="true" applyProtection="true">
      <alignment horizontal="left" vertical="bottom" textRotation="0" wrapText="false" indent="0" shrinkToFit="false"/>
      <protection locked="true" hidden="false"/>
    </xf>
    <xf numFmtId="164" fontId="29" fillId="0" borderId="0" xfId="0" applyFont="true" applyBorder="true" applyAlignment="true" applyProtection="true">
      <alignment horizontal="general" vertical="center" textRotation="0" wrapText="false" indent="0" shrinkToFit="false"/>
      <protection locked="true" hidden="false"/>
    </xf>
    <xf numFmtId="164" fontId="26" fillId="0" borderId="0" xfId="0" applyFont="true" applyBorder="false" applyAlignment="true" applyProtection="true">
      <alignment horizontal="left" vertical="bottom" textRotation="0" wrapText="false" indent="0" shrinkToFit="false"/>
      <protection locked="true" hidden="false"/>
    </xf>
    <xf numFmtId="164" fontId="30" fillId="0" borderId="0" xfId="0" applyFont="true" applyBorder="false" applyAlignment="true" applyProtection="true">
      <alignment horizontal="center" vertical="bottom" textRotation="0" wrapText="false" indent="0" shrinkToFit="false"/>
      <protection locked="true" hidden="false"/>
    </xf>
    <xf numFmtId="164" fontId="26" fillId="0" borderId="41" xfId="0" applyFont="true" applyBorder="true" applyAlignment="true" applyProtection="true">
      <alignment horizontal="general" vertical="bottom" textRotation="0" wrapText="true" indent="0" shrinkToFit="false"/>
      <protection locked="true" hidden="false"/>
    </xf>
    <xf numFmtId="164" fontId="30" fillId="0" borderId="0" xfId="0" applyFont="true" applyBorder="false" applyAlignment="true" applyProtection="true">
      <alignment horizontal="right" vertical="bottom" textRotation="0" wrapText="false" indent="0" shrinkToFit="false"/>
      <protection locked="true" hidden="false"/>
    </xf>
    <xf numFmtId="164" fontId="26" fillId="0" borderId="0" xfId="0" applyFont="true" applyBorder="true" applyAlignment="true" applyProtection="true">
      <alignment horizontal="general" vertical="bottom" textRotation="0" wrapText="false" indent="0" shrinkToFit="false"/>
      <protection locked="false" hidden="false"/>
    </xf>
    <xf numFmtId="164" fontId="30" fillId="0" borderId="41" xfId="0" applyFont="true" applyBorder="true" applyAlignment="true" applyProtection="true">
      <alignment horizontal="general" vertical="bottom" textRotation="0" wrapText="false" indent="0" shrinkToFit="false"/>
      <protection locked="false" hidden="false"/>
    </xf>
    <xf numFmtId="164" fontId="30" fillId="11" borderId="41" xfId="0" applyFont="true" applyBorder="true" applyAlignment="true" applyProtection="true">
      <alignment horizontal="general" vertical="bottom" textRotation="0" wrapText="false" indent="0" shrinkToFit="false"/>
      <protection locked="false" hidden="false"/>
    </xf>
    <xf numFmtId="164" fontId="26" fillId="0" borderId="41" xfId="0" applyFont="true" applyBorder="true" applyAlignment="true" applyProtection="true">
      <alignment horizontal="center" vertical="bottom" textRotation="0" wrapText="false" indent="0" shrinkToFit="false"/>
      <protection locked="false" hidden="false"/>
    </xf>
    <xf numFmtId="164" fontId="36" fillId="0" borderId="41" xfId="0" applyFont="true" applyBorder="true" applyAlignment="true" applyProtection="true">
      <alignment horizontal="left" vertical="center" textRotation="0" wrapText="true" indent="0" shrinkToFit="false"/>
      <protection locked="false" hidden="false"/>
    </xf>
    <xf numFmtId="164" fontId="37" fillId="11" borderId="41" xfId="0" applyFont="true" applyBorder="true" applyAlignment="true" applyProtection="true">
      <alignment horizontal="center" vertical="center" textRotation="0" wrapText="false" indent="0" shrinkToFit="false"/>
      <protection locked="false" hidden="false"/>
    </xf>
    <xf numFmtId="164" fontId="38" fillId="0" borderId="41" xfId="0" applyFont="true" applyBorder="true" applyAlignment="true" applyProtection="true">
      <alignment horizontal="general" vertical="bottom" textRotation="0" wrapText="false" indent="0" shrinkToFit="false"/>
      <protection locked="false" hidden="false"/>
    </xf>
    <xf numFmtId="164" fontId="30" fillId="0" borderId="0" xfId="0" applyFont="true" applyBorder="true" applyAlignment="true" applyProtection="true">
      <alignment horizontal="left" vertical="bottom" textRotation="0" wrapText="false" indent="0" shrinkToFit="false"/>
      <protection locked="false" hidden="false"/>
    </xf>
    <xf numFmtId="164" fontId="30" fillId="0" borderId="0" xfId="0" applyFont="true" applyBorder="false" applyAlignment="true" applyProtection="true">
      <alignment horizontal="left" vertical="bottom" textRotation="0" wrapText="false" indent="0" shrinkToFit="false"/>
      <protection locked="false" hidden="false"/>
    </xf>
    <xf numFmtId="164" fontId="32" fillId="0" borderId="0" xfId="0" applyFont="true" applyBorder="true" applyAlignment="true" applyProtection="true">
      <alignment horizontal="center" vertical="center" textRotation="0" wrapText="false" indent="0" shrinkToFit="false"/>
      <protection locked="false" hidden="false"/>
    </xf>
    <xf numFmtId="164" fontId="30" fillId="4" borderId="0" xfId="0" applyFont="true" applyBorder="false" applyAlignment="true" applyProtection="true">
      <alignment horizontal="general" vertical="center" textRotation="0" wrapText="false" indent="0" shrinkToFit="false"/>
      <protection locked="false" hidden="false"/>
    </xf>
    <xf numFmtId="164" fontId="32" fillId="0" borderId="0" xfId="0" applyFont="true" applyBorder="false" applyAlignment="true" applyProtection="true">
      <alignment horizontal="center" vertical="center" textRotation="0" wrapText="false" indent="0" shrinkToFit="false"/>
      <protection locked="false" hidden="false"/>
    </xf>
    <xf numFmtId="164" fontId="30" fillId="5" borderId="0" xfId="0" applyFont="true" applyBorder="false" applyAlignment="true" applyProtection="true">
      <alignment horizontal="general" vertical="center" textRotation="0" wrapText="false" indent="0" shrinkToFit="false"/>
      <protection locked="false" hidden="false"/>
    </xf>
    <xf numFmtId="164" fontId="30" fillId="0" borderId="8" xfId="0" applyFont="true" applyBorder="true" applyAlignment="true" applyProtection="true">
      <alignment horizontal="center" vertical="bottom" textRotation="0" wrapText="false" indent="0" shrinkToFit="false"/>
      <protection locked="false" hidden="false"/>
    </xf>
    <xf numFmtId="164" fontId="30" fillId="0" borderId="9" xfId="0" applyFont="true" applyBorder="true" applyAlignment="true" applyProtection="true">
      <alignment horizontal="center" vertical="bottom" textRotation="0" wrapText="false" indent="0" shrinkToFit="false"/>
      <protection locked="false" hidden="false"/>
    </xf>
    <xf numFmtId="164" fontId="22" fillId="0" borderId="74" xfId="0" applyFont="true" applyBorder="true" applyAlignment="true" applyProtection="true">
      <alignment horizontal="center" vertical="center" textRotation="0" wrapText="true" indent="0" shrinkToFit="false"/>
      <protection locked="true" hidden="false"/>
    </xf>
    <xf numFmtId="164" fontId="26" fillId="0" borderId="79" xfId="0" applyFont="true" applyBorder="true" applyAlignment="true" applyProtection="true">
      <alignment horizontal="center" vertical="center" textRotation="90" wrapText="true" indent="0" shrinkToFit="false"/>
      <protection locked="true" hidden="false"/>
    </xf>
    <xf numFmtId="164" fontId="30" fillId="0" borderId="37" xfId="0" applyFont="true" applyBorder="true" applyAlignment="true" applyProtection="true">
      <alignment horizontal="center" vertical="center" textRotation="0" wrapText="true" indent="0" shrinkToFit="false"/>
      <protection locked="true" hidden="false"/>
    </xf>
    <xf numFmtId="164" fontId="30" fillId="0" borderId="19" xfId="0" applyFont="true" applyBorder="true" applyAlignment="true" applyProtection="true">
      <alignment horizontal="center" vertical="center" textRotation="90" wrapText="true" indent="0" shrinkToFit="false"/>
      <protection locked="true" hidden="false"/>
    </xf>
    <xf numFmtId="164" fontId="30" fillId="4" borderId="19" xfId="0" applyFont="true" applyBorder="true" applyAlignment="true" applyProtection="true">
      <alignment horizontal="center" vertical="center" textRotation="90" wrapText="true" indent="0" shrinkToFit="false"/>
      <protection locked="true" hidden="false"/>
    </xf>
    <xf numFmtId="164" fontId="30" fillId="0" borderId="12" xfId="0" applyFont="true" applyBorder="true" applyAlignment="true" applyProtection="true">
      <alignment horizontal="center" vertical="center" textRotation="0" wrapText="true" indent="0" shrinkToFit="false"/>
      <protection locked="true" hidden="false"/>
    </xf>
    <xf numFmtId="164" fontId="26" fillId="4" borderId="30" xfId="0" applyFont="true" applyBorder="true" applyAlignment="true" applyProtection="true">
      <alignment horizontal="center" vertical="center" textRotation="90" wrapText="true" indent="0" shrinkToFit="false"/>
      <protection locked="true" hidden="false"/>
    </xf>
    <xf numFmtId="164" fontId="26" fillId="0" borderId="16" xfId="0" applyFont="true" applyBorder="true" applyAlignment="true" applyProtection="true">
      <alignment horizontal="center" vertical="center" textRotation="90" wrapText="true" indent="0" shrinkToFit="false"/>
      <protection locked="true" hidden="false"/>
    </xf>
    <xf numFmtId="164" fontId="30" fillId="4" borderId="41" xfId="0" applyFont="true" applyBorder="true" applyAlignment="true" applyProtection="true">
      <alignment horizontal="center" vertical="center" textRotation="90" wrapText="true" indent="0" shrinkToFit="false"/>
      <protection locked="true" hidden="false"/>
    </xf>
    <xf numFmtId="164" fontId="26" fillId="0" borderId="41" xfId="0" applyFont="true" applyBorder="true" applyAlignment="true" applyProtection="true">
      <alignment horizontal="center" vertical="center" textRotation="90" wrapText="true" indent="0" shrinkToFit="false"/>
      <protection locked="true" hidden="false"/>
    </xf>
    <xf numFmtId="164" fontId="26" fillId="0" borderId="44" xfId="0" applyFont="true" applyBorder="true" applyAlignment="true" applyProtection="true">
      <alignment horizontal="center" vertical="center" textRotation="0" wrapText="true" indent="0" shrinkToFit="false"/>
      <protection locked="true" hidden="false"/>
    </xf>
    <xf numFmtId="164" fontId="26" fillId="0" borderId="66" xfId="0" applyFont="true" applyBorder="true" applyAlignment="true" applyProtection="true">
      <alignment horizontal="center" vertical="center" textRotation="90" wrapText="true" indent="0" shrinkToFit="false"/>
      <protection locked="true" hidden="false"/>
    </xf>
    <xf numFmtId="164" fontId="26" fillId="0" borderId="65" xfId="0" applyFont="true" applyBorder="true" applyAlignment="true" applyProtection="true">
      <alignment horizontal="center" vertical="center" textRotation="90" wrapText="true" indent="0" shrinkToFit="false"/>
      <protection locked="true" hidden="false"/>
    </xf>
    <xf numFmtId="164" fontId="39" fillId="11" borderId="11" xfId="0" applyFont="true" applyBorder="true" applyAlignment="true" applyProtection="true">
      <alignment horizontal="center" vertical="bottom" textRotation="0" wrapText="false" indent="0" shrinkToFit="false"/>
      <protection locked="true" hidden="false"/>
    </xf>
    <xf numFmtId="164" fontId="39" fillId="11" borderId="13" xfId="0" applyFont="true" applyBorder="true" applyAlignment="true" applyProtection="true">
      <alignment horizontal="center" vertical="bottom" textRotation="0" wrapText="false" indent="0" shrinkToFit="false"/>
      <protection locked="true" hidden="false"/>
    </xf>
    <xf numFmtId="164" fontId="39" fillId="11" borderId="20" xfId="0" applyFont="true" applyBorder="true" applyAlignment="true" applyProtection="true">
      <alignment horizontal="center" vertical="bottom" textRotation="0" wrapText="false" indent="0" shrinkToFit="false"/>
      <protection locked="true" hidden="false"/>
    </xf>
    <xf numFmtId="164" fontId="39" fillId="11" borderId="78" xfId="0" applyFont="true" applyBorder="true" applyAlignment="true" applyProtection="true">
      <alignment horizontal="center" vertical="bottom" textRotation="0" wrapText="false" indent="0" shrinkToFit="false"/>
      <protection locked="true" hidden="false"/>
    </xf>
    <xf numFmtId="164" fontId="39" fillId="11" borderId="80" xfId="0" applyFont="true" applyBorder="true" applyAlignment="true" applyProtection="true">
      <alignment horizontal="center" vertical="bottom" textRotation="0" wrapText="false" indent="0" shrinkToFit="false"/>
      <protection locked="true" hidden="false"/>
    </xf>
    <xf numFmtId="170" fontId="40" fillId="7" borderId="55" xfId="0" applyFont="true" applyBorder="true" applyAlignment="true" applyProtection="true">
      <alignment horizontal="left" vertical="center" textRotation="0" wrapText="true" indent="0" shrinkToFit="false"/>
      <protection locked="true" hidden="false"/>
    </xf>
    <xf numFmtId="170" fontId="41" fillId="9" borderId="57" xfId="0" applyFont="true" applyBorder="true" applyAlignment="true" applyProtection="true">
      <alignment horizontal="center" vertical="bottom" textRotation="0" wrapText="true" indent="0" shrinkToFit="false"/>
      <protection locked="true" hidden="false"/>
    </xf>
    <xf numFmtId="168" fontId="42" fillId="0" borderId="55" xfId="0" applyFont="true" applyBorder="true" applyAlignment="true" applyProtection="true">
      <alignment horizontal="general" vertical="bottom" textRotation="0" wrapText="false" indent="0" shrinkToFit="false"/>
      <protection locked="false" hidden="false"/>
    </xf>
    <xf numFmtId="168" fontId="42" fillId="0" borderId="56" xfId="0" applyFont="true" applyBorder="true" applyAlignment="true" applyProtection="true">
      <alignment horizontal="general" vertical="bottom" textRotation="0" wrapText="false" indent="0" shrinkToFit="false"/>
      <protection locked="false" hidden="false"/>
    </xf>
    <xf numFmtId="168" fontId="42" fillId="12" borderId="56" xfId="0" applyFont="true" applyBorder="true" applyAlignment="true" applyProtection="true">
      <alignment horizontal="general" vertical="bottom" textRotation="0" wrapText="false" indent="0" shrinkToFit="false"/>
      <protection locked="true" hidden="false"/>
    </xf>
    <xf numFmtId="168" fontId="42" fillId="12" borderId="57" xfId="0" applyFont="true" applyBorder="true" applyAlignment="true" applyProtection="true">
      <alignment horizontal="general" vertical="bottom" textRotation="0" wrapText="false" indent="0" shrinkToFit="false"/>
      <protection locked="true" hidden="false"/>
    </xf>
    <xf numFmtId="168" fontId="42" fillId="0" borderId="57" xfId="0" applyFont="true" applyBorder="true" applyAlignment="true" applyProtection="true">
      <alignment horizontal="general" vertical="bottom" textRotation="0" wrapText="false" indent="0" shrinkToFit="false"/>
      <protection locked="false" hidden="false"/>
    </xf>
    <xf numFmtId="170" fontId="40" fillId="7" borderId="40" xfId="0" applyFont="true" applyBorder="true" applyAlignment="true" applyProtection="true">
      <alignment horizontal="left" vertical="center" textRotation="0" wrapText="true" indent="0" shrinkToFit="false"/>
      <protection locked="true" hidden="false"/>
    </xf>
    <xf numFmtId="170" fontId="41" fillId="9" borderId="42" xfId="0" applyFont="true" applyBorder="true" applyAlignment="true" applyProtection="true">
      <alignment horizontal="center" vertical="bottom" textRotation="0" wrapText="true" indent="0" shrinkToFit="false"/>
      <protection locked="true" hidden="false"/>
    </xf>
    <xf numFmtId="168" fontId="42" fillId="0" borderId="40" xfId="0" applyFont="true" applyBorder="true" applyAlignment="true" applyProtection="true">
      <alignment horizontal="general" vertical="bottom" textRotation="0" wrapText="false" indent="0" shrinkToFit="false"/>
      <protection locked="false" hidden="false"/>
    </xf>
    <xf numFmtId="168" fontId="42" fillId="0" borderId="41" xfId="0" applyFont="true" applyBorder="true" applyAlignment="true" applyProtection="true">
      <alignment horizontal="general" vertical="bottom" textRotation="0" wrapText="false" indent="0" shrinkToFit="false"/>
      <protection locked="false" hidden="false"/>
    </xf>
    <xf numFmtId="168" fontId="42" fillId="12" borderId="41" xfId="0" applyFont="true" applyBorder="true" applyAlignment="true" applyProtection="true">
      <alignment horizontal="general" vertical="bottom" textRotation="0" wrapText="false" indent="0" shrinkToFit="false"/>
      <protection locked="true" hidden="false"/>
    </xf>
    <xf numFmtId="168" fontId="42" fillId="12" borderId="42" xfId="0" applyFont="true" applyBorder="true" applyAlignment="true" applyProtection="true">
      <alignment horizontal="general" vertical="bottom" textRotation="0" wrapText="false" indent="0" shrinkToFit="false"/>
      <protection locked="true" hidden="false"/>
    </xf>
    <xf numFmtId="168" fontId="42" fillId="0" borderId="42" xfId="0" applyFont="true" applyBorder="true" applyAlignment="true" applyProtection="true">
      <alignment horizontal="general" vertical="bottom" textRotation="0" wrapText="false" indent="0" shrinkToFit="false"/>
      <protection locked="false" hidden="false"/>
    </xf>
    <xf numFmtId="170" fontId="43" fillId="0" borderId="40" xfId="0" applyFont="true" applyBorder="true" applyAlignment="true" applyProtection="true">
      <alignment horizontal="left" vertical="center" textRotation="0" wrapText="true" indent="0" shrinkToFit="false"/>
      <protection locked="true" hidden="false"/>
    </xf>
    <xf numFmtId="170" fontId="44" fillId="0" borderId="42" xfId="0" applyFont="true" applyBorder="true" applyAlignment="true" applyProtection="true">
      <alignment horizontal="center" vertical="bottom" textRotation="0" wrapText="true" indent="0" shrinkToFit="false"/>
      <protection locked="true" hidden="false"/>
    </xf>
    <xf numFmtId="168" fontId="45" fillId="0" borderId="40" xfId="0" applyFont="true" applyBorder="true" applyAlignment="true" applyProtection="true">
      <alignment horizontal="general" vertical="bottom" textRotation="0" wrapText="false" indent="0" shrinkToFit="false"/>
      <protection locked="false" hidden="false"/>
    </xf>
    <xf numFmtId="168" fontId="45" fillId="0" borderId="41" xfId="0" applyFont="true" applyBorder="true" applyAlignment="true" applyProtection="true">
      <alignment horizontal="general" vertical="bottom" textRotation="0" wrapText="false" indent="0" shrinkToFit="false"/>
      <protection locked="false" hidden="false"/>
    </xf>
    <xf numFmtId="168" fontId="45" fillId="12" borderId="41" xfId="0" applyFont="true" applyBorder="true" applyAlignment="true" applyProtection="true">
      <alignment horizontal="general" vertical="bottom" textRotation="0" wrapText="false" indent="0" shrinkToFit="false"/>
      <protection locked="true" hidden="false"/>
    </xf>
    <xf numFmtId="168" fontId="45" fillId="12" borderId="42" xfId="0" applyFont="true" applyBorder="true" applyAlignment="true" applyProtection="true">
      <alignment horizontal="general" vertical="bottom" textRotation="0" wrapText="false" indent="0" shrinkToFit="false"/>
      <protection locked="true" hidden="false"/>
    </xf>
    <xf numFmtId="168" fontId="45" fillId="0" borderId="42" xfId="0" applyFont="true" applyBorder="true" applyAlignment="true" applyProtection="true">
      <alignment horizontal="general" vertical="bottom" textRotation="0" wrapText="false" indent="0" shrinkToFit="false"/>
      <protection locked="false" hidden="false"/>
    </xf>
    <xf numFmtId="170" fontId="44" fillId="0" borderId="40" xfId="0" applyFont="true" applyBorder="true" applyAlignment="true" applyProtection="true">
      <alignment horizontal="left" vertical="center" textRotation="0" wrapText="true" indent="1" shrinkToFit="false"/>
      <protection locked="true" hidden="false"/>
    </xf>
    <xf numFmtId="164" fontId="44" fillId="0" borderId="40" xfId="0" applyFont="true" applyBorder="true" applyAlignment="true" applyProtection="true">
      <alignment horizontal="left" vertical="bottom" textRotation="0" wrapText="false" indent="1" shrinkToFit="false"/>
      <protection locked="true" hidden="false"/>
    </xf>
    <xf numFmtId="164" fontId="44" fillId="0" borderId="40" xfId="0" applyFont="true" applyBorder="true" applyAlignment="true" applyProtection="true">
      <alignment horizontal="left" vertical="center" textRotation="0" wrapText="true" indent="1" shrinkToFit="false"/>
      <protection locked="true" hidden="false"/>
    </xf>
    <xf numFmtId="170" fontId="44" fillId="0" borderId="42" xfId="0" applyFont="true" applyBorder="true" applyAlignment="true" applyProtection="true">
      <alignment horizontal="center" vertical="bottom" textRotation="0" wrapText="false" indent="0" shrinkToFit="false"/>
      <protection locked="true" hidden="false"/>
    </xf>
    <xf numFmtId="170" fontId="41" fillId="9" borderId="42" xfId="0" applyFont="true" applyBorder="true" applyAlignment="true" applyProtection="true">
      <alignment horizontal="center" vertical="bottom" textRotation="0" wrapText="false" indent="0" shrinkToFit="false"/>
      <protection locked="true" hidden="false"/>
    </xf>
    <xf numFmtId="170" fontId="41" fillId="9" borderId="42" xfId="0" applyFont="true" applyBorder="true" applyAlignment="true" applyProtection="true">
      <alignment horizontal="center" vertical="center" textRotation="0" wrapText="false" indent="0" shrinkToFit="false"/>
      <protection locked="true" hidden="false"/>
    </xf>
    <xf numFmtId="170" fontId="44" fillId="3" borderId="42" xfId="0" applyFont="true" applyBorder="true" applyAlignment="true" applyProtection="true">
      <alignment horizontal="center" vertical="bottom" textRotation="0" wrapText="false" indent="0" shrinkToFit="false"/>
      <protection locked="true" hidden="false"/>
    </xf>
    <xf numFmtId="170" fontId="40" fillId="7" borderId="61" xfId="0" applyFont="true" applyBorder="true" applyAlignment="true" applyProtection="true">
      <alignment horizontal="left" vertical="center" textRotation="0" wrapText="true" indent="0" shrinkToFit="false"/>
      <protection locked="true" hidden="false"/>
    </xf>
    <xf numFmtId="170" fontId="41" fillId="9" borderId="62" xfId="0" applyFont="true" applyBorder="true" applyAlignment="true" applyProtection="true">
      <alignment horizontal="center" vertical="bottom" textRotation="0" wrapText="false" indent="0" shrinkToFit="false"/>
      <protection locked="true" hidden="false"/>
    </xf>
    <xf numFmtId="168" fontId="42" fillId="0" borderId="61" xfId="0" applyFont="true" applyBorder="true" applyAlignment="true" applyProtection="true">
      <alignment horizontal="general" vertical="bottom" textRotation="0" wrapText="false" indent="0" shrinkToFit="false"/>
      <protection locked="false" hidden="false"/>
    </xf>
    <xf numFmtId="168" fontId="42" fillId="0" borderId="23" xfId="0" applyFont="true" applyBorder="true" applyAlignment="true" applyProtection="true">
      <alignment horizontal="general" vertical="bottom" textRotation="0" wrapText="false" indent="0" shrinkToFit="false"/>
      <protection locked="false" hidden="false"/>
    </xf>
    <xf numFmtId="168" fontId="42" fillId="12" borderId="23" xfId="0" applyFont="true" applyBorder="true" applyAlignment="true" applyProtection="true">
      <alignment horizontal="general" vertical="bottom" textRotation="0" wrapText="false" indent="0" shrinkToFit="false"/>
      <protection locked="true" hidden="false"/>
    </xf>
    <xf numFmtId="168" fontId="42" fillId="12" borderId="62" xfId="0" applyFont="true" applyBorder="true" applyAlignment="true" applyProtection="true">
      <alignment horizontal="general" vertical="bottom" textRotation="0" wrapText="false" indent="0" shrinkToFit="false"/>
      <protection locked="true" hidden="false"/>
    </xf>
    <xf numFmtId="168" fontId="42" fillId="0" borderId="62" xfId="0" applyFont="true" applyBorder="true" applyAlignment="true" applyProtection="true">
      <alignment horizontal="general" vertical="bottom" textRotation="0" wrapText="false" indent="0" shrinkToFit="false"/>
      <protection locked="false" hidden="false"/>
    </xf>
    <xf numFmtId="170" fontId="46" fillId="12" borderId="11" xfId="0" applyFont="true" applyBorder="true" applyAlignment="true" applyProtection="true">
      <alignment horizontal="left" vertical="center" textRotation="0" wrapText="true" indent="0" shrinkToFit="false"/>
      <protection locked="true" hidden="false"/>
    </xf>
    <xf numFmtId="170" fontId="41" fillId="12" borderId="75" xfId="0" applyFont="true" applyBorder="true" applyAlignment="true" applyProtection="true">
      <alignment horizontal="center" vertical="bottom" textRotation="0" wrapText="false" indent="0" shrinkToFit="false"/>
      <protection locked="true" hidden="false"/>
    </xf>
    <xf numFmtId="168" fontId="42" fillId="12" borderId="11" xfId="0" applyFont="true" applyBorder="true" applyAlignment="true" applyProtection="true">
      <alignment horizontal="general" vertical="bottom" textRotation="0" wrapText="false" indent="0" shrinkToFit="false"/>
      <protection locked="true" hidden="false"/>
    </xf>
    <xf numFmtId="168" fontId="42" fillId="12" borderId="20" xfId="0" applyFont="true" applyBorder="true" applyAlignment="true" applyProtection="true">
      <alignment horizontal="general" vertical="bottom" textRotation="0" wrapText="false" indent="0" shrinkToFit="false"/>
      <protection locked="true" hidden="false"/>
    </xf>
    <xf numFmtId="168" fontId="42" fillId="12" borderId="13" xfId="0" applyFont="true" applyBorder="true" applyAlignment="true" applyProtection="true">
      <alignment horizontal="general" vertical="bottom" textRotation="0" wrapText="false" indent="0" shrinkToFit="false"/>
      <protection locked="true" hidden="false"/>
    </xf>
    <xf numFmtId="164" fontId="43" fillId="7" borderId="55" xfId="0" applyFont="true" applyBorder="true" applyAlignment="true" applyProtection="true">
      <alignment horizontal="general" vertical="bottom" textRotation="0" wrapText="false" indent="0" shrinkToFit="false"/>
      <protection locked="true" hidden="false"/>
    </xf>
    <xf numFmtId="170" fontId="41" fillId="9" borderId="57" xfId="0" applyFont="true" applyBorder="true" applyAlignment="true" applyProtection="true">
      <alignment horizontal="center" vertical="bottom" textRotation="0" wrapText="false" indent="0" shrinkToFit="false"/>
      <protection locked="true" hidden="false"/>
    </xf>
    <xf numFmtId="168" fontId="42" fillId="0" borderId="55" xfId="0" applyFont="true" applyBorder="true" applyAlignment="true" applyProtection="true">
      <alignment horizontal="right" vertical="bottom" textRotation="0" wrapText="false" indent="0" shrinkToFit="false"/>
      <protection locked="false" hidden="false"/>
    </xf>
    <xf numFmtId="168" fontId="42" fillId="0" borderId="56" xfId="0" applyFont="true" applyBorder="true" applyAlignment="true" applyProtection="true">
      <alignment horizontal="right" vertical="bottom" textRotation="0" wrapText="false" indent="0" shrinkToFit="false"/>
      <protection locked="false" hidden="false"/>
    </xf>
    <xf numFmtId="168" fontId="42" fillId="0" borderId="57" xfId="0" applyFont="true" applyBorder="true" applyAlignment="true" applyProtection="true">
      <alignment horizontal="right" vertical="bottom" textRotation="0" wrapText="false" indent="0" shrinkToFit="false"/>
      <protection locked="false" hidden="false"/>
    </xf>
    <xf numFmtId="164" fontId="43" fillId="7" borderId="40" xfId="0" applyFont="true" applyBorder="true" applyAlignment="true" applyProtection="true">
      <alignment horizontal="general" vertical="bottom" textRotation="0" wrapText="false" indent="0" shrinkToFit="false"/>
      <protection locked="true" hidden="false"/>
    </xf>
    <xf numFmtId="170" fontId="42" fillId="0" borderId="41" xfId="0" applyFont="true" applyBorder="true" applyAlignment="true" applyProtection="true">
      <alignment horizontal="right" vertical="bottom" textRotation="0" wrapText="false" indent="0" shrinkToFit="false"/>
      <protection locked="false" hidden="false"/>
    </xf>
    <xf numFmtId="168" fontId="42" fillId="0" borderId="41" xfId="0" applyFont="true" applyBorder="true" applyAlignment="true" applyProtection="true">
      <alignment horizontal="right" vertical="bottom" textRotation="0" wrapText="false" indent="0" shrinkToFit="false"/>
      <protection locked="false" hidden="false"/>
    </xf>
    <xf numFmtId="168" fontId="42" fillId="0" borderId="42" xfId="0" applyFont="true" applyBorder="true" applyAlignment="true" applyProtection="true">
      <alignment horizontal="right" vertical="bottom" textRotation="0" wrapText="false" indent="0" shrinkToFit="false"/>
      <protection locked="false" hidden="false"/>
    </xf>
    <xf numFmtId="170" fontId="43" fillId="7" borderId="40" xfId="0" applyFont="true" applyBorder="true" applyAlignment="true" applyProtection="true">
      <alignment horizontal="left" vertical="center" textRotation="0" wrapText="true" indent="0" shrinkToFit="false"/>
      <protection locked="true" hidden="false"/>
    </xf>
    <xf numFmtId="170" fontId="45" fillId="0" borderId="40" xfId="0" applyFont="true" applyBorder="true" applyAlignment="true" applyProtection="true">
      <alignment horizontal="right" vertical="bottom" textRotation="0" wrapText="false" indent="0" shrinkToFit="false"/>
      <protection locked="false" hidden="false"/>
    </xf>
    <xf numFmtId="170" fontId="45" fillId="0" borderId="41" xfId="0" applyFont="true" applyBorder="true" applyAlignment="true" applyProtection="true">
      <alignment horizontal="right" vertical="bottom" textRotation="0" wrapText="false" indent="0" shrinkToFit="false"/>
      <protection locked="false" hidden="false"/>
    </xf>
    <xf numFmtId="170" fontId="45" fillId="0" borderId="41" xfId="0" applyFont="true" applyBorder="true" applyAlignment="true" applyProtection="true">
      <alignment horizontal="right" vertical="bottom" textRotation="0" wrapText="false" indent="0" shrinkToFit="false"/>
      <protection locked="true" hidden="false"/>
    </xf>
    <xf numFmtId="168" fontId="45" fillId="0" borderId="42" xfId="0" applyFont="true" applyBorder="true" applyAlignment="true" applyProtection="true">
      <alignment horizontal="right" vertical="bottom" textRotation="0" wrapText="false" indent="0" shrinkToFit="false"/>
      <protection locked="false" hidden="false"/>
    </xf>
    <xf numFmtId="168" fontId="45" fillId="0" borderId="41" xfId="0" applyFont="true" applyBorder="true" applyAlignment="true" applyProtection="true">
      <alignment horizontal="right" vertical="bottom" textRotation="0" wrapText="false" indent="0" shrinkToFit="false"/>
      <protection locked="false" hidden="false"/>
    </xf>
    <xf numFmtId="170" fontId="42" fillId="0" borderId="61" xfId="0" applyFont="true" applyBorder="true" applyAlignment="true" applyProtection="true">
      <alignment horizontal="right" vertical="bottom" textRotation="0" wrapText="false" indent="0" shrinkToFit="false"/>
      <protection locked="false" hidden="false"/>
    </xf>
    <xf numFmtId="170" fontId="42" fillId="0" borderId="23" xfId="0" applyFont="true" applyBorder="true" applyAlignment="true" applyProtection="true">
      <alignment horizontal="right" vertical="bottom" textRotation="0" wrapText="false" indent="0" shrinkToFit="false"/>
      <protection locked="false" hidden="false"/>
    </xf>
    <xf numFmtId="170" fontId="42" fillId="0" borderId="23" xfId="0" applyFont="true" applyBorder="true" applyAlignment="true" applyProtection="true">
      <alignment horizontal="right" vertical="bottom" textRotation="0" wrapText="false" indent="0" shrinkToFit="false"/>
      <protection locked="true" hidden="false"/>
    </xf>
    <xf numFmtId="168" fontId="42" fillId="0" borderId="62" xfId="0" applyFont="true" applyBorder="true" applyAlignment="true" applyProtection="true">
      <alignment horizontal="right" vertical="bottom" textRotation="0" wrapText="false" indent="0" shrinkToFit="false"/>
      <protection locked="false" hidden="false"/>
    </xf>
    <xf numFmtId="164" fontId="47" fillId="12" borderId="77" xfId="0" applyFont="true" applyBorder="true" applyAlignment="true" applyProtection="true">
      <alignment horizontal="left" vertical="bottom" textRotation="0" wrapText="false" indent="0" shrinkToFit="false"/>
      <protection locked="true" hidden="false"/>
    </xf>
    <xf numFmtId="168" fontId="42" fillId="12" borderId="20" xfId="0" applyFont="true" applyBorder="true" applyAlignment="true" applyProtection="true">
      <alignment horizontal="right" vertical="bottom" textRotation="0" wrapText="false" indent="0" shrinkToFit="false"/>
      <protection locked="true" hidden="false"/>
    </xf>
    <xf numFmtId="164" fontId="44" fillId="0" borderId="0" xfId="0" applyFont="true" applyBorder="true" applyAlignment="true" applyProtection="true">
      <alignment horizontal="general" vertical="bottom" textRotation="0" wrapText="false" indent="0" shrinkToFit="false"/>
      <protection locked="true" hidden="false"/>
    </xf>
    <xf numFmtId="164" fontId="44" fillId="0" borderId="0" xfId="0" applyFont="true" applyBorder="true" applyAlignment="true" applyProtection="true">
      <alignment horizontal="center" vertical="bottom" textRotation="0" wrapText="false" indent="0" shrinkToFit="false"/>
      <protection locked="true" hidden="false"/>
    </xf>
    <xf numFmtId="164" fontId="30" fillId="0" borderId="0" xfId="0" applyFont="true" applyBorder="true" applyAlignment="true" applyProtection="true">
      <alignment horizontal="center" vertical="bottom" textRotation="0" wrapText="false" indent="0" shrinkToFit="false"/>
      <protection locked="true" hidden="false"/>
    </xf>
    <xf numFmtId="164" fontId="41" fillId="0" borderId="0" xfId="0" applyFont="true" applyBorder="false" applyAlignment="true" applyProtection="true">
      <alignment horizontal="general" vertical="bottom" textRotation="0" wrapText="false" indent="0" shrinkToFit="false"/>
      <protection locked="true" hidden="false"/>
    </xf>
    <xf numFmtId="164" fontId="44" fillId="0" borderId="0" xfId="0" applyFont="true" applyBorder="true" applyAlignment="true" applyProtection="true">
      <alignment horizontal="center" vertical="bottom" textRotation="90" wrapText="false" indent="0" shrinkToFit="false"/>
      <protection locked="true" hidden="false"/>
    </xf>
    <xf numFmtId="164" fontId="44" fillId="0" borderId="41" xfId="0" applyFont="true" applyBorder="true" applyAlignment="true" applyProtection="true">
      <alignment horizontal="general" vertical="bottom" textRotation="0" wrapText="false" indent="0" shrinkToFit="false"/>
      <protection locked="true" hidden="false"/>
    </xf>
    <xf numFmtId="164" fontId="44" fillId="0" borderId="41" xfId="0" applyFont="true" applyBorder="true" applyAlignment="true" applyProtection="true">
      <alignment horizontal="center" vertical="bottom" textRotation="90" wrapText="false" indent="0" shrinkToFit="true"/>
      <protection locked="true" hidden="false"/>
    </xf>
    <xf numFmtId="164" fontId="30" fillId="4" borderId="41" xfId="0" applyFont="true" applyBorder="true" applyAlignment="true" applyProtection="true">
      <alignment horizontal="center" vertical="center" textRotation="90" wrapText="false" indent="0" shrinkToFit="false"/>
      <protection locked="true" hidden="false"/>
    </xf>
    <xf numFmtId="164" fontId="30" fillId="4" borderId="56" xfId="0" applyFont="true" applyBorder="true" applyAlignment="true" applyProtection="true">
      <alignment horizontal="center" vertical="center" textRotation="90" wrapText="false" indent="0" shrinkToFit="false"/>
      <protection locked="true" hidden="false"/>
    </xf>
    <xf numFmtId="164" fontId="26" fillId="0" borderId="23" xfId="0" applyFont="true" applyBorder="true" applyAlignment="true" applyProtection="true">
      <alignment horizontal="right" vertical="center" textRotation="90" wrapText="false" indent="0" shrinkToFit="false"/>
      <protection locked="true" hidden="false"/>
    </xf>
    <xf numFmtId="164" fontId="26" fillId="0" borderId="56" xfId="0" applyFont="true" applyBorder="true" applyAlignment="true" applyProtection="true">
      <alignment horizontal="right" vertical="center" textRotation="90" wrapText="true" indent="0" shrinkToFit="false"/>
      <protection locked="true" hidden="false"/>
    </xf>
    <xf numFmtId="164" fontId="41" fillId="7" borderId="41" xfId="0" applyFont="true" applyBorder="true" applyAlignment="true" applyProtection="true">
      <alignment horizontal="center" vertical="bottom" textRotation="0" wrapText="false" indent="0" shrinkToFit="false"/>
      <protection locked="true" hidden="false"/>
    </xf>
    <xf numFmtId="164" fontId="30" fillId="7" borderId="41" xfId="0" applyFont="true" applyBorder="true" applyAlignment="true" applyProtection="true">
      <alignment horizontal="general" vertical="bottom" textRotation="0" wrapText="false" indent="0" shrinkToFit="false"/>
      <protection locked="true" hidden="false"/>
    </xf>
    <xf numFmtId="164" fontId="39" fillId="7" borderId="41" xfId="0" applyFont="true" applyBorder="true" applyAlignment="true" applyProtection="true">
      <alignment horizontal="general" vertical="bottom" textRotation="0" wrapText="false" indent="0" shrinkToFit="false"/>
      <protection locked="true" hidden="false"/>
    </xf>
    <xf numFmtId="170" fontId="41" fillId="9" borderId="41" xfId="0" applyFont="true" applyBorder="true" applyAlignment="true" applyProtection="true">
      <alignment horizontal="center" vertical="center" textRotation="0" wrapText="false" indent="0" shrinkToFit="false"/>
      <protection locked="true" hidden="false"/>
    </xf>
    <xf numFmtId="168" fontId="30" fillId="12" borderId="41" xfId="0" applyFont="true" applyBorder="true" applyAlignment="true" applyProtection="true">
      <alignment horizontal="general" vertical="bottom" textRotation="0" wrapText="false" indent="0" shrinkToFit="false"/>
      <protection locked="true" hidden="false"/>
    </xf>
    <xf numFmtId="164" fontId="41" fillId="0" borderId="41" xfId="0" applyFont="true" applyBorder="true" applyAlignment="true" applyProtection="true">
      <alignment horizontal="general" vertical="bottom" textRotation="0" wrapText="false" indent="0" shrinkToFit="false"/>
      <protection locked="true" hidden="false"/>
    </xf>
    <xf numFmtId="170" fontId="44" fillId="0" borderId="41" xfId="0" applyFont="true" applyBorder="true" applyAlignment="true" applyProtection="true">
      <alignment horizontal="center" vertical="center" textRotation="0" wrapText="false" indent="0" shrinkToFit="false"/>
      <protection locked="true" hidden="false"/>
    </xf>
    <xf numFmtId="168" fontId="26" fillId="12" borderId="41" xfId="0" applyFont="true" applyBorder="true" applyAlignment="true" applyProtection="true">
      <alignment horizontal="general" vertical="bottom" textRotation="0" wrapText="false" indent="0" shrinkToFit="false"/>
      <protection locked="true" hidden="false"/>
    </xf>
    <xf numFmtId="164" fontId="44" fillId="0" borderId="41" xfId="0" applyFont="true" applyBorder="true" applyAlignment="true" applyProtection="true">
      <alignment horizontal="left" vertical="bottom" textRotation="0" wrapText="false" indent="1" shrinkToFit="false"/>
      <protection locked="true" hidden="false"/>
    </xf>
    <xf numFmtId="170" fontId="44" fillId="0" borderId="0" xfId="0" applyFont="true" applyBorder="true" applyAlignment="true" applyProtection="true">
      <alignment horizontal="general" vertical="bottom" textRotation="0" wrapText="false" indent="0" shrinkToFit="false"/>
      <protection locked="true" hidden="false"/>
    </xf>
    <xf numFmtId="164" fontId="44" fillId="0" borderId="0" xfId="0" applyFont="true" applyBorder="false" applyAlignment="true" applyProtection="true">
      <alignment horizontal="general" vertical="bottom" textRotation="0" wrapText="false" indent="0" shrinkToFit="false"/>
      <protection locked="true" hidden="false"/>
    </xf>
    <xf numFmtId="168" fontId="26" fillId="0" borderId="0" xfId="0" applyFont="true" applyBorder="true" applyAlignment="true" applyProtection="true">
      <alignment horizontal="general" vertical="bottom" textRotation="0" wrapText="false" indent="0" shrinkToFit="false"/>
      <protection locked="true" hidden="false"/>
    </xf>
    <xf numFmtId="164" fontId="44" fillId="0" borderId="23" xfId="0" applyFont="true" applyBorder="true" applyAlignment="true" applyProtection="true">
      <alignment horizontal="general" vertical="bottom" textRotation="0" wrapText="false" indent="0" shrinkToFit="false"/>
      <protection locked="true" hidden="false"/>
    </xf>
    <xf numFmtId="164" fontId="44" fillId="11" borderId="41" xfId="0" applyFont="true" applyBorder="true" applyAlignment="true" applyProtection="true">
      <alignment horizontal="justify" vertical="bottom" textRotation="0" wrapText="false" indent="0" shrinkToFit="false"/>
      <protection locked="true" hidden="false"/>
    </xf>
    <xf numFmtId="164" fontId="44" fillId="0" borderId="41" xfId="0" applyFont="true" applyBorder="true" applyAlignment="true" applyProtection="true">
      <alignment horizontal="center" vertical="bottom" textRotation="0" wrapText="false" indent="0" shrinkToFit="false"/>
      <protection locked="true" hidden="false"/>
    </xf>
    <xf numFmtId="164" fontId="44" fillId="11" borderId="41" xfId="0" applyFont="true" applyBorder="true" applyAlignment="true" applyProtection="true">
      <alignment horizontal="center" vertical="bottom" textRotation="0" wrapText="false" indent="0" shrinkToFit="false"/>
      <protection locked="true" hidden="false"/>
    </xf>
    <xf numFmtId="170" fontId="44" fillId="11" borderId="41" xfId="0" applyFont="true" applyBorder="true" applyAlignment="true" applyProtection="true">
      <alignment horizontal="general" vertical="bottom" textRotation="0" wrapText="false" indent="0" shrinkToFit="false"/>
      <protection locked="true" hidden="false"/>
    </xf>
    <xf numFmtId="168" fontId="26" fillId="0" borderId="60" xfId="0" applyFont="true" applyBorder="true" applyAlignment="true" applyProtection="true">
      <alignment horizontal="general" vertical="bottom" textRotation="0" wrapText="false" indent="0" shrinkToFit="false"/>
      <protection locked="false" hidden="false"/>
    </xf>
    <xf numFmtId="168" fontId="26" fillId="0" borderId="44" xfId="0" applyFont="true" applyBorder="true" applyAlignment="true" applyProtection="true">
      <alignment horizontal="general" vertical="bottom" textRotation="0" wrapText="false" indent="0" shrinkToFit="false"/>
      <protection locked="false" hidden="false"/>
    </xf>
    <xf numFmtId="164" fontId="44" fillId="0" borderId="41" xfId="0" applyFont="true" applyBorder="true" applyAlignment="true" applyProtection="true">
      <alignment horizontal="general" vertical="bottom" textRotation="0" wrapText="true" indent="0" shrinkToFit="false"/>
      <protection locked="true" hidden="false"/>
    </xf>
    <xf numFmtId="164" fontId="41" fillId="0" borderId="0" xfId="0" applyFont="true" applyBorder="true" applyAlignment="true" applyProtection="true">
      <alignment horizontal="general" vertical="bottom" textRotation="0" wrapText="false" indent="0" shrinkToFit="false"/>
      <protection locked="true" hidden="false"/>
    </xf>
    <xf numFmtId="164" fontId="44" fillId="0" borderId="41" xfId="0" applyFont="true" applyBorder="true" applyAlignment="true" applyProtection="true">
      <alignment horizontal="justify" vertical="bottom" textRotation="0" wrapText="false" indent="0" shrinkToFit="false"/>
      <protection locked="true" hidden="false"/>
    </xf>
    <xf numFmtId="164" fontId="44" fillId="11" borderId="41" xfId="0" applyFont="true" applyBorder="true" applyAlignment="true" applyProtection="true">
      <alignment horizontal="general" vertical="bottom" textRotation="0" wrapText="false" indent="0" shrinkToFit="false"/>
      <protection locked="true" hidden="false"/>
    </xf>
    <xf numFmtId="164" fontId="26" fillId="0" borderId="60" xfId="0" applyFont="true" applyBorder="true" applyAlignment="true" applyProtection="true">
      <alignment horizontal="general" vertical="bottom" textRotation="0" wrapText="false" indent="0" shrinkToFit="false"/>
      <protection locked="false" hidden="false"/>
    </xf>
    <xf numFmtId="164" fontId="26" fillId="0" borderId="0" xfId="0" applyFont="true" applyBorder="false" applyAlignment="true" applyProtection="true">
      <alignment horizontal="left" vertical="bottom" textRotation="0" wrapText="false" indent="0" shrinkToFit="false"/>
      <protection locked="false" hidden="false"/>
    </xf>
    <xf numFmtId="164" fontId="0" fillId="0" borderId="0" xfId="0" applyFont="true" applyBorder="false" applyAlignment="true" applyProtection="true">
      <alignment horizontal="general" vertical="center" textRotation="0" wrapText="false" indent="0" shrinkToFit="false"/>
      <protection locked="false" hidden="false"/>
    </xf>
    <xf numFmtId="164" fontId="30" fillId="0" borderId="0" xfId="0" applyFont="true" applyBorder="false" applyAlignment="true" applyProtection="true">
      <alignment horizontal="left" vertical="bottom" textRotation="0" wrapText="false" indent="0" shrinkToFit="false"/>
      <protection locked="true" hidden="false"/>
    </xf>
    <xf numFmtId="168" fontId="30" fillId="0" borderId="41" xfId="0" applyFont="true" applyBorder="true" applyAlignment="true" applyProtection="true">
      <alignment horizontal="general" vertical="bottom" textRotation="0" wrapText="false" indent="0" shrinkToFit="false"/>
      <protection locked="false" hidden="false"/>
    </xf>
    <xf numFmtId="164" fontId="26" fillId="11" borderId="41" xfId="0" applyFont="true" applyBorder="true" applyAlignment="true" applyProtection="true">
      <alignment horizontal="general" vertical="bottom" textRotation="0" wrapText="false" indent="0" shrinkToFit="false"/>
      <protection locked="false" hidden="false"/>
    </xf>
    <xf numFmtId="164" fontId="30" fillId="0" borderId="41" xfId="0" applyFont="true" applyBorder="true" applyAlignment="true" applyProtection="true">
      <alignment horizontal="center" vertical="center" textRotation="0" wrapText="false" indent="0" shrinkToFit="false"/>
      <protection locked="false" hidden="false"/>
    </xf>
    <xf numFmtId="164" fontId="26" fillId="11" borderId="41" xfId="0" applyFont="true" applyBorder="true" applyAlignment="true" applyProtection="true">
      <alignment horizontal="center" vertical="center" textRotation="0" wrapText="false" indent="0" shrinkToFit="false"/>
      <protection locked="false" hidden="false"/>
    </xf>
    <xf numFmtId="164" fontId="26" fillId="0" borderId="41" xfId="0" applyFont="true" applyBorder="true" applyAlignment="true" applyProtection="true">
      <alignment horizontal="center" vertical="center" textRotation="0" wrapText="false" indent="0" shrinkToFit="false"/>
      <protection locked="false" hidden="false"/>
    </xf>
    <xf numFmtId="164" fontId="48" fillId="0" borderId="41" xfId="0" applyFont="true" applyBorder="true" applyAlignment="true" applyProtection="true">
      <alignment horizontal="left" vertical="center" textRotation="0" wrapText="true" indent="0" shrinkToFit="false"/>
      <protection locked="false" hidden="false"/>
    </xf>
    <xf numFmtId="164" fontId="37" fillId="0" borderId="41" xfId="0" applyFont="true" applyBorder="true" applyAlignment="true" applyProtection="true">
      <alignment horizontal="general" vertical="bottom" textRotation="0" wrapText="false" indent="0" shrinkToFit="false"/>
      <protection locked="false" hidden="false"/>
    </xf>
    <xf numFmtId="164" fontId="29" fillId="0" borderId="41" xfId="0" applyFont="true" applyBorder="true" applyAlignment="true" applyProtection="true">
      <alignment horizontal="left" vertical="center" textRotation="0" wrapText="true" indent="0" shrinkToFit="false"/>
      <protection locked="false" hidden="false"/>
    </xf>
    <xf numFmtId="164" fontId="49" fillId="0" borderId="41" xfId="0" applyFont="true" applyBorder="true" applyAlignment="true" applyProtection="true">
      <alignment horizontal="general" vertical="bottom" textRotation="0" wrapText="false" indent="0" shrinkToFit="false"/>
      <protection locked="false" hidden="false"/>
    </xf>
    <xf numFmtId="164" fontId="50" fillId="0" borderId="0" xfId="0" applyFont="true" applyBorder="false" applyAlignment="true" applyProtection="true">
      <alignment horizontal="general" vertical="bottom" textRotation="0" wrapText="false" indent="0" shrinkToFit="false"/>
      <protection locked="false" hidden="false"/>
    </xf>
    <xf numFmtId="164" fontId="51" fillId="6" borderId="0" xfId="20" applyFont="true" applyBorder="true" applyAlignment="true" applyProtection="true">
      <alignment horizontal="center" vertical="center" textRotation="0" wrapText="false" indent="0" shrinkToFit="false"/>
      <protection locked="true" hidden="false"/>
    </xf>
    <xf numFmtId="164" fontId="50" fillId="0" borderId="8" xfId="0" applyFont="true" applyBorder="true" applyAlignment="true" applyProtection="true">
      <alignment horizontal="center" vertical="bottom" textRotation="0" wrapText="false" indent="0" shrinkToFit="false"/>
      <protection locked="false" hidden="false"/>
    </xf>
    <xf numFmtId="164" fontId="30" fillId="0" borderId="71" xfId="0" applyFont="true" applyBorder="true" applyAlignment="true" applyProtection="true">
      <alignment horizontal="center" vertical="center" textRotation="0" wrapText="true" indent="0" shrinkToFit="false"/>
      <protection locked="false" hidden="false"/>
    </xf>
    <xf numFmtId="164" fontId="30" fillId="0" borderId="31" xfId="0" applyFont="true" applyBorder="true" applyAlignment="true" applyProtection="true">
      <alignment horizontal="center" vertical="center" textRotation="90" wrapText="true" indent="0" shrinkToFit="false"/>
      <protection locked="false" hidden="false"/>
    </xf>
    <xf numFmtId="164" fontId="30" fillId="0" borderId="31" xfId="0" applyFont="true" applyBorder="true" applyAlignment="true" applyProtection="true">
      <alignment horizontal="center" vertical="center" textRotation="0" wrapText="true" indent="0" shrinkToFit="false"/>
      <protection locked="true" hidden="false"/>
    </xf>
    <xf numFmtId="164" fontId="26" fillId="0" borderId="24" xfId="0" applyFont="true" applyBorder="true" applyAlignment="true" applyProtection="true">
      <alignment horizontal="center" vertical="center" textRotation="0" wrapText="true" indent="0" shrinkToFit="false"/>
      <protection locked="true" hidden="false"/>
    </xf>
    <xf numFmtId="164" fontId="50" fillId="0" borderId="31" xfId="0" applyFont="true" applyBorder="true" applyAlignment="true" applyProtection="true">
      <alignment horizontal="center" vertical="bottom" textRotation="0" wrapText="false" indent="0" shrinkToFit="false"/>
      <protection locked="false" hidden="false"/>
    </xf>
    <xf numFmtId="164" fontId="30" fillId="0" borderId="31" xfId="0" applyFont="true" applyBorder="true" applyAlignment="true" applyProtection="true">
      <alignment horizontal="center" vertical="center" textRotation="0" wrapText="true" indent="0" shrinkToFit="false"/>
      <protection locked="false" hidden="false"/>
    </xf>
    <xf numFmtId="164" fontId="26" fillId="0" borderId="38" xfId="0" applyFont="true" applyBorder="true" applyAlignment="true" applyProtection="true">
      <alignment horizontal="center" vertical="center" textRotation="0" wrapText="true" indent="0" shrinkToFit="false"/>
      <protection locked="true" hidden="false"/>
    </xf>
    <xf numFmtId="164" fontId="26" fillId="2" borderId="40" xfId="0" applyFont="true" applyBorder="true" applyAlignment="true" applyProtection="true">
      <alignment horizontal="center" vertical="center" textRotation="90" wrapText="true" indent="0" shrinkToFit="false"/>
      <protection locked="true" hidden="false"/>
    </xf>
    <xf numFmtId="164" fontId="26" fillId="2" borderId="42" xfId="0" applyFont="true" applyBorder="true" applyAlignment="true" applyProtection="true">
      <alignment horizontal="center" vertical="center" textRotation="0" wrapText="true" indent="0" shrinkToFit="false"/>
      <protection locked="true" hidden="false"/>
    </xf>
    <xf numFmtId="164" fontId="50" fillId="0" borderId="41" xfId="0" applyFont="true" applyBorder="true" applyAlignment="true" applyProtection="true">
      <alignment horizontal="center" vertical="center" textRotation="0" wrapText="true" indent="0" shrinkToFit="false"/>
      <protection locked="false" hidden="false"/>
    </xf>
    <xf numFmtId="164" fontId="50" fillId="0" borderId="42" xfId="0" applyFont="true" applyBorder="true" applyAlignment="true" applyProtection="true">
      <alignment horizontal="center" vertical="center" textRotation="0" wrapText="true" indent="0" shrinkToFit="false"/>
      <protection locked="false" hidden="false"/>
    </xf>
    <xf numFmtId="164" fontId="50" fillId="0" borderId="31" xfId="0" applyFont="true" applyBorder="true" applyAlignment="true" applyProtection="true">
      <alignment horizontal="general" vertical="bottom" textRotation="0" wrapText="false" indent="0" shrinkToFit="false"/>
      <protection locked="false" hidden="false"/>
    </xf>
    <xf numFmtId="164" fontId="26" fillId="2" borderId="81" xfId="0" applyFont="true" applyBorder="true" applyAlignment="true" applyProtection="true">
      <alignment horizontal="left" vertical="center" textRotation="0" wrapText="true" indent="0" shrinkToFit="false"/>
      <protection locked="false" hidden="false"/>
    </xf>
    <xf numFmtId="164" fontId="26" fillId="2" borderId="59" xfId="0" applyFont="true" applyBorder="true" applyAlignment="true" applyProtection="true">
      <alignment horizontal="left" vertical="center" textRotation="0" wrapText="false" indent="0" shrinkToFit="false"/>
      <protection locked="false" hidden="false"/>
    </xf>
    <xf numFmtId="166" fontId="26" fillId="2" borderId="40" xfId="0" applyFont="true" applyBorder="true" applyAlignment="true" applyProtection="true">
      <alignment horizontal="general" vertical="center" textRotation="0" wrapText="false" indent="0" shrinkToFit="false"/>
      <protection locked="true" hidden="false"/>
    </xf>
    <xf numFmtId="166" fontId="26" fillId="2" borderId="41" xfId="0" applyFont="true" applyBorder="true" applyAlignment="true" applyProtection="true">
      <alignment horizontal="general" vertical="center" textRotation="0" wrapText="false" indent="0" shrinkToFit="false"/>
      <protection locked="true" hidden="false"/>
    </xf>
    <xf numFmtId="166" fontId="26" fillId="2" borderId="42" xfId="0" applyFont="true" applyBorder="true" applyAlignment="true" applyProtection="true">
      <alignment horizontal="general" vertical="center" textRotation="0" wrapText="false" indent="0" shrinkToFit="false"/>
      <protection locked="true" hidden="false"/>
    </xf>
    <xf numFmtId="164" fontId="50" fillId="0" borderId="38" xfId="0" applyFont="true" applyBorder="true" applyAlignment="true" applyProtection="true">
      <alignment horizontal="general" vertical="bottom" textRotation="0" wrapText="false" indent="0" shrinkToFit="false"/>
      <protection locked="false" hidden="false"/>
    </xf>
    <xf numFmtId="164" fontId="50" fillId="0" borderId="72" xfId="0" applyFont="true" applyBorder="true" applyAlignment="true" applyProtection="true">
      <alignment horizontal="general" vertical="bottom" textRotation="0" wrapText="false" indent="0" shrinkToFit="false"/>
      <protection locked="false" hidden="false"/>
    </xf>
    <xf numFmtId="164" fontId="26" fillId="0" borderId="41" xfId="0" applyFont="true" applyBorder="true" applyAlignment="true" applyProtection="true">
      <alignment horizontal="general" vertical="center" textRotation="0" wrapText="false" indent="0" shrinkToFit="false"/>
      <protection locked="true" hidden="false"/>
    </xf>
    <xf numFmtId="164" fontId="50" fillId="0" borderId="41" xfId="0" applyFont="true" applyBorder="true" applyAlignment="true" applyProtection="true">
      <alignment horizontal="general" vertical="bottom" textRotation="0" wrapText="false" indent="0" shrinkToFit="false"/>
      <protection locked="false" hidden="false"/>
    </xf>
    <xf numFmtId="164" fontId="50" fillId="0" borderId="42" xfId="0" applyFont="true" applyBorder="true" applyAlignment="true" applyProtection="true">
      <alignment horizontal="general" vertical="bottom" textRotation="0" wrapText="false" indent="0" shrinkToFit="false"/>
      <protection locked="false" hidden="false"/>
    </xf>
    <xf numFmtId="164" fontId="50" fillId="0" borderId="44" xfId="0" applyFont="true" applyBorder="true" applyAlignment="true" applyProtection="true">
      <alignment horizontal="general" vertical="bottom" textRotation="0" wrapText="false" indent="0" shrinkToFit="false"/>
      <protection locked="false" hidden="false"/>
    </xf>
    <xf numFmtId="166" fontId="50" fillId="2" borderId="41" xfId="0" applyFont="true" applyBorder="true" applyAlignment="true" applyProtection="true">
      <alignment horizontal="general" vertical="bottom" textRotation="0" wrapText="false" indent="0" shrinkToFit="false"/>
      <protection locked="false" hidden="false"/>
    </xf>
    <xf numFmtId="166" fontId="50" fillId="2" borderId="42" xfId="0" applyFont="true" applyBorder="true" applyAlignment="true" applyProtection="true">
      <alignment horizontal="general" vertical="bottom" textRotation="0" wrapText="false" indent="0" shrinkToFit="false"/>
      <protection locked="false" hidden="false"/>
    </xf>
    <xf numFmtId="164" fontId="50" fillId="0" borderId="46" xfId="0" applyFont="true" applyBorder="true" applyAlignment="true" applyProtection="true">
      <alignment horizontal="general" vertical="bottom" textRotation="0" wrapText="false" indent="0" shrinkToFit="false"/>
      <protection locked="false" hidden="false"/>
    </xf>
    <xf numFmtId="164" fontId="50" fillId="0" borderId="73" xfId="0" applyFont="true" applyBorder="true" applyAlignment="true" applyProtection="true">
      <alignment horizontal="general" vertical="bottom" textRotation="0" wrapText="false" indent="0" shrinkToFit="false"/>
      <protection locked="false" hidden="false"/>
    </xf>
    <xf numFmtId="166" fontId="26" fillId="2" borderId="48" xfId="0" applyFont="true" applyBorder="true" applyAlignment="true" applyProtection="true">
      <alignment horizontal="general" vertical="center" textRotation="0" wrapText="false" indent="0" shrinkToFit="false"/>
      <protection locked="true" hidden="false"/>
    </xf>
    <xf numFmtId="164" fontId="50" fillId="0" borderId="16" xfId="0" applyFont="true" applyBorder="true" applyAlignment="true" applyProtection="true">
      <alignment horizontal="general" vertical="bottom" textRotation="0" wrapText="false" indent="0" shrinkToFit="false"/>
      <protection locked="false" hidden="false"/>
    </xf>
    <xf numFmtId="164" fontId="50" fillId="0" borderId="49" xfId="0" applyFont="true" applyBorder="true" applyAlignment="true" applyProtection="true">
      <alignment horizontal="general" vertical="bottom" textRotation="0" wrapText="false" indent="0" shrinkToFit="false"/>
      <protection locked="false" hidden="false"/>
    </xf>
    <xf numFmtId="164" fontId="50" fillId="0" borderId="53" xfId="0" applyFont="true" applyBorder="true" applyAlignment="true" applyProtection="true">
      <alignment horizontal="general" vertical="bottom" textRotation="0" wrapText="false" indent="0" shrinkToFit="false"/>
      <protection locked="false" hidden="false"/>
    </xf>
    <xf numFmtId="166" fontId="50" fillId="2" borderId="16" xfId="0" applyFont="true" applyBorder="true" applyAlignment="true" applyProtection="true">
      <alignment horizontal="general" vertical="bottom" textRotation="0" wrapText="false" indent="0" shrinkToFit="false"/>
      <protection locked="false" hidden="false"/>
    </xf>
    <xf numFmtId="166" fontId="50" fillId="2" borderId="49" xfId="0" applyFont="true" applyBorder="true" applyAlignment="true" applyProtection="true">
      <alignment horizontal="general" vertical="bottom" textRotation="0" wrapText="false" indent="0" shrinkToFit="false"/>
      <protection locked="false" hidden="false"/>
    </xf>
    <xf numFmtId="164" fontId="29" fillId="0" borderId="0" xfId="0" applyFont="true" applyBorder="true" applyAlignment="true" applyProtection="true">
      <alignment horizontal="center" vertical="center" textRotation="0" wrapText="true" indent="0" shrinkToFit="false"/>
      <protection locked="true" hidden="false"/>
    </xf>
    <xf numFmtId="164" fontId="50" fillId="0" borderId="0" xfId="0" applyFont="true" applyBorder="false" applyAlignment="true" applyProtection="true">
      <alignment horizontal="general" vertical="bottom" textRotation="0" wrapText="false" indent="0" shrinkToFit="false"/>
      <protection locked="true" hidden="false"/>
    </xf>
    <xf numFmtId="164" fontId="52" fillId="0" borderId="0" xfId="0" applyFont="true" applyBorder="false" applyAlignment="true" applyProtection="true">
      <alignment horizontal="left" vertical="bottom" textRotation="0" wrapText="false" indent="0" shrinkToFit="false"/>
      <protection locked="false" hidden="false"/>
    </xf>
    <xf numFmtId="164" fontId="32" fillId="0" borderId="0" xfId="0" applyFont="true" applyBorder="false" applyAlignment="true" applyProtection="true">
      <alignment horizontal="general" vertical="bottom" textRotation="0" wrapText="false" indent="0" shrinkToFit="false"/>
      <protection locked="true" hidden="false"/>
    </xf>
    <xf numFmtId="164" fontId="52" fillId="0" borderId="0" xfId="0" applyFont="true" applyBorder="false" applyAlignment="true" applyProtection="true">
      <alignment horizontal="general" vertical="bottom" textRotation="0" wrapText="false" indent="0" shrinkToFit="false"/>
      <protection locked="false" hidden="false"/>
    </xf>
    <xf numFmtId="164" fontId="53" fillId="0" borderId="0" xfId="0" applyFont="true" applyBorder="false" applyAlignment="true" applyProtection="true">
      <alignment horizontal="right" vertical="bottom" textRotation="0" wrapText="false" indent="0" shrinkToFit="false"/>
      <protection locked="true" hidden="false"/>
    </xf>
    <xf numFmtId="164" fontId="53"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false" hidden="false"/>
    </xf>
    <xf numFmtId="164" fontId="30" fillId="0" borderId="0" xfId="0" applyFont="true" applyBorder="true" applyAlignment="true" applyProtection="true">
      <alignment horizontal="center" vertical="center" textRotation="0" wrapText="false" indent="0" shrinkToFit="false"/>
      <protection locked="false" hidden="false"/>
    </xf>
    <xf numFmtId="164" fontId="30" fillId="0" borderId="0" xfId="0" applyFont="true" applyBorder="true" applyAlignment="true" applyProtection="true">
      <alignment horizontal="center" vertical="center" textRotation="0" wrapText="true" indent="0" shrinkToFit="false"/>
      <protection locked="false" hidden="false"/>
    </xf>
    <xf numFmtId="164" fontId="30" fillId="0" borderId="0" xfId="0" applyFont="true" applyBorder="true" applyAlignment="true" applyProtection="true">
      <alignment horizontal="general" vertical="center" textRotation="0" wrapText="false" indent="0" shrinkToFit="false"/>
      <protection locked="false" hidden="false"/>
    </xf>
    <xf numFmtId="164" fontId="54" fillId="6" borderId="0" xfId="20" applyFont="true" applyBorder="true" applyAlignment="true" applyProtection="true">
      <alignment horizontal="center" vertical="center" textRotation="0" wrapText="true" indent="0" shrinkToFit="false"/>
      <protection locked="true" hidden="false"/>
    </xf>
    <xf numFmtId="164" fontId="30" fillId="0" borderId="7" xfId="0" applyFont="true" applyBorder="true" applyAlignment="true" applyProtection="true">
      <alignment horizontal="general" vertical="center" textRotation="0" wrapText="false" indent="0" shrinkToFit="false"/>
      <protection locked="false" hidden="false"/>
    </xf>
    <xf numFmtId="164" fontId="30" fillId="0" borderId="7" xfId="0" applyFont="true" applyBorder="true" applyAlignment="true" applyProtection="true">
      <alignment horizontal="center" vertical="center" textRotation="0" wrapText="false" indent="0" shrinkToFit="false"/>
      <protection locked="false" hidden="false"/>
    </xf>
    <xf numFmtId="164" fontId="30" fillId="0" borderId="0" xfId="0" applyFont="true" applyBorder="false" applyAlignment="true" applyProtection="true">
      <alignment horizontal="center" vertical="center" textRotation="0" wrapText="false" indent="0" shrinkToFit="false"/>
      <protection locked="false" hidden="false"/>
    </xf>
    <xf numFmtId="164" fontId="0" fillId="0" borderId="9" xfId="0" applyFont="true" applyBorder="true" applyAlignment="true" applyProtection="true">
      <alignment horizontal="center" vertical="center" textRotation="0" wrapText="true" indent="0" shrinkToFit="false"/>
      <protection locked="false" hidden="false"/>
    </xf>
    <xf numFmtId="164" fontId="32" fillId="0" borderId="31" xfId="0" applyFont="true" applyBorder="true" applyAlignment="true" applyProtection="true">
      <alignment horizontal="center" vertical="center" textRotation="0" wrapText="true" indent="0" shrinkToFit="false"/>
      <protection locked="false" hidden="false"/>
    </xf>
    <xf numFmtId="164" fontId="30" fillId="13" borderId="8" xfId="0" applyFont="true" applyBorder="true" applyAlignment="true" applyProtection="true">
      <alignment horizontal="center" vertical="center" textRotation="0" wrapText="false" indent="0" shrinkToFit="false"/>
      <protection locked="false" hidden="false"/>
    </xf>
    <xf numFmtId="164" fontId="30" fillId="14" borderId="8" xfId="0" applyFont="true" applyBorder="true" applyAlignment="true" applyProtection="true">
      <alignment horizontal="center" vertical="center" textRotation="0" wrapText="false" indent="0" shrinkToFit="false"/>
      <protection locked="false" hidden="false"/>
    </xf>
    <xf numFmtId="164" fontId="30" fillId="0" borderId="59" xfId="0" applyFont="true" applyBorder="true" applyAlignment="true" applyProtection="true">
      <alignment horizontal="center" vertical="center" textRotation="0" wrapText="true" indent="0" shrinkToFit="false"/>
      <protection locked="false" hidden="false"/>
    </xf>
    <xf numFmtId="164" fontId="30" fillId="0" borderId="58" xfId="0" applyFont="true" applyBorder="true" applyAlignment="true" applyProtection="true">
      <alignment horizontal="center" vertical="center" textRotation="0" wrapText="true" indent="0" shrinkToFit="false"/>
      <protection locked="false" hidden="false"/>
    </xf>
    <xf numFmtId="164" fontId="30" fillId="0" borderId="38" xfId="0" applyFont="true" applyBorder="true" applyAlignment="true" applyProtection="true">
      <alignment horizontal="center" vertical="bottom" textRotation="0" wrapText="false" indent="0" shrinkToFit="false"/>
      <protection locked="false" hidden="false"/>
    </xf>
    <xf numFmtId="164" fontId="30" fillId="0" borderId="43" xfId="0" applyFont="true" applyBorder="true" applyAlignment="true" applyProtection="true">
      <alignment horizontal="center" vertical="bottom" textRotation="0" wrapText="false" indent="0" shrinkToFit="false"/>
      <protection locked="false" hidden="false"/>
    </xf>
    <xf numFmtId="164" fontId="30" fillId="2" borderId="40" xfId="0" applyFont="true" applyBorder="true" applyAlignment="true" applyProtection="true">
      <alignment horizontal="center" vertical="center" textRotation="0" wrapText="true" indent="0" shrinkToFit="false"/>
      <protection locked="true" hidden="false"/>
    </xf>
    <xf numFmtId="170" fontId="30" fillId="0" borderId="41" xfId="0" applyFont="true" applyBorder="true" applyAlignment="true" applyProtection="true">
      <alignment horizontal="center" vertical="center" textRotation="0" wrapText="false" indent="0" shrinkToFit="false"/>
      <protection locked="false" hidden="false"/>
    </xf>
    <xf numFmtId="164" fontId="30" fillId="0" borderId="45" xfId="0" applyFont="true" applyBorder="true" applyAlignment="true" applyProtection="true">
      <alignment horizontal="center" vertical="center" textRotation="0" wrapText="false" indent="0" shrinkToFit="false"/>
      <protection locked="false" hidden="false"/>
    </xf>
    <xf numFmtId="164" fontId="30" fillId="0" borderId="42" xfId="0" applyFont="true" applyBorder="true" applyAlignment="true" applyProtection="true">
      <alignment horizontal="center" vertical="center" textRotation="0" wrapText="false" indent="0" shrinkToFit="false"/>
      <protection locked="false" hidden="false"/>
    </xf>
    <xf numFmtId="164" fontId="30" fillId="2" borderId="44" xfId="0" applyFont="true" applyBorder="true" applyAlignment="true" applyProtection="true">
      <alignment horizontal="center" vertical="center" textRotation="0" wrapText="true" indent="0" shrinkToFit="false"/>
      <protection locked="true" hidden="false"/>
    </xf>
    <xf numFmtId="164" fontId="0" fillId="2" borderId="38" xfId="0" applyFont="false" applyBorder="true" applyAlignment="true" applyProtection="true">
      <alignment horizontal="general" vertical="center" textRotation="0" wrapText="false" indent="0" shrinkToFit="false"/>
      <protection locked="false" hidden="false"/>
    </xf>
    <xf numFmtId="164" fontId="30" fillId="2" borderId="38" xfId="0" applyFont="true" applyBorder="true" applyAlignment="true" applyProtection="true">
      <alignment horizontal="left" vertical="center" textRotation="0" wrapText="true" indent="0" shrinkToFit="false"/>
      <protection locked="false" hidden="false"/>
    </xf>
    <xf numFmtId="166" fontId="0" fillId="2" borderId="41" xfId="0" applyFont="false" applyBorder="true" applyAlignment="true" applyProtection="true">
      <alignment horizontal="general" vertical="bottom" textRotation="0" wrapText="false" indent="0" shrinkToFit="false"/>
      <protection locked="false" hidden="false"/>
    </xf>
    <xf numFmtId="166" fontId="0" fillId="2" borderId="42" xfId="0" applyFont="false" applyBorder="true" applyAlignment="true" applyProtection="true">
      <alignment horizontal="general" vertical="bottom" textRotation="0" wrapText="false" indent="0" shrinkToFit="false"/>
      <protection locked="false" hidden="false"/>
    </xf>
    <xf numFmtId="166" fontId="26" fillId="2" borderId="44" xfId="0" applyFont="true" applyBorder="true" applyAlignment="true" applyProtection="true">
      <alignment horizontal="general" vertical="center" textRotation="0" wrapText="false" indent="0" shrinkToFit="false"/>
      <protection locked="true" hidden="false"/>
    </xf>
    <xf numFmtId="164" fontId="0" fillId="0" borderId="38" xfId="0" applyFont="false" applyBorder="true" applyAlignment="true" applyProtection="true">
      <alignment horizontal="general" vertical="center" textRotation="0" wrapText="false" indent="0" shrinkToFit="false"/>
      <protection locked="false" hidden="false"/>
    </xf>
    <xf numFmtId="164" fontId="0" fillId="0" borderId="45" xfId="0" applyFont="false" applyBorder="true" applyAlignment="true" applyProtection="true">
      <alignment horizontal="general" vertical="bottom" textRotation="0" wrapText="false" indent="0" shrinkToFit="false"/>
      <protection locked="false" hidden="false"/>
    </xf>
    <xf numFmtId="164" fontId="0" fillId="0" borderId="42" xfId="0" applyFont="false" applyBorder="true" applyAlignment="true" applyProtection="true">
      <alignment horizontal="general" vertical="bottom" textRotation="0" wrapText="false" indent="0" shrinkToFit="false"/>
      <protection locked="false" hidden="false"/>
    </xf>
    <xf numFmtId="164" fontId="50" fillId="0" borderId="45" xfId="0" applyFont="true" applyBorder="true" applyAlignment="true" applyProtection="true">
      <alignment horizontal="general" vertical="bottom" textRotation="0" wrapText="false" indent="0" shrinkToFit="false"/>
      <protection locked="false" hidden="false"/>
    </xf>
    <xf numFmtId="164" fontId="0" fillId="0" borderId="46" xfId="0" applyFont="false" applyBorder="true" applyAlignment="true" applyProtection="true">
      <alignment horizontal="general" vertical="bottom" textRotation="0" wrapText="false" indent="0" shrinkToFit="false"/>
      <protection locked="false" hidden="false"/>
    </xf>
    <xf numFmtId="164" fontId="0" fillId="0" borderId="16" xfId="0" applyFont="false" applyBorder="true" applyAlignment="true" applyProtection="true">
      <alignment horizontal="general" vertical="bottom" textRotation="0" wrapText="false" indent="0" shrinkToFit="false"/>
      <protection locked="false" hidden="false"/>
    </xf>
    <xf numFmtId="164" fontId="0" fillId="0" borderId="52" xfId="0" applyFont="false" applyBorder="true" applyAlignment="true" applyProtection="true">
      <alignment horizontal="general" vertical="bottom" textRotation="0" wrapText="false" indent="0" shrinkToFit="false"/>
      <protection locked="false" hidden="false"/>
    </xf>
    <xf numFmtId="164" fontId="0" fillId="0" borderId="49" xfId="0" applyFont="false" applyBorder="true" applyAlignment="true" applyProtection="true">
      <alignment horizontal="general" vertical="bottom" textRotation="0" wrapText="false" indent="0" shrinkToFit="false"/>
      <protection locked="false" hidden="false"/>
    </xf>
    <xf numFmtId="164" fontId="26" fillId="0" borderId="0" xfId="0" applyFont="true" applyBorder="true" applyAlignment="true" applyProtection="true">
      <alignment horizontal="general" vertical="center" textRotation="0" wrapText="false" indent="0" shrinkToFit="false"/>
      <protection locked="true" hidden="false"/>
    </xf>
    <xf numFmtId="164" fontId="29" fillId="0" borderId="0" xfId="0" applyFont="true" applyBorder="true" applyAlignment="true" applyProtection="true">
      <alignment horizontal="center" vertical="center" textRotation="0" wrapText="false" indent="0" shrinkToFit="false"/>
      <protection locked="true" hidden="false"/>
    </xf>
    <xf numFmtId="164" fontId="53" fillId="0" borderId="0" xfId="0" applyFont="true" applyBorder="false" applyAlignment="true" applyProtection="true">
      <alignment horizontal="general" vertical="bottom" textRotation="0" wrapText="false" indent="0" shrinkToFit="false"/>
      <protection locked="false" hidden="false"/>
    </xf>
    <xf numFmtId="164" fontId="32" fillId="0" borderId="0" xfId="0" applyFont="true" applyBorder="false" applyAlignment="true" applyProtection="true">
      <alignment horizontal="general" vertical="bottom" textRotation="0" wrapText="false" indent="0" shrinkToFit="false"/>
      <protection locked="false" hidden="false"/>
    </xf>
    <xf numFmtId="164" fontId="30" fillId="0" borderId="0" xfId="0" applyFont="true" applyBorder="false" applyAlignment="true" applyProtection="true">
      <alignment horizontal="center" vertical="bottom" textRotation="0" wrapText="false" indent="0" shrinkToFit="false"/>
      <protection locked="false" hidden="false"/>
    </xf>
    <xf numFmtId="164" fontId="55" fillId="0" borderId="0" xfId="0" applyFont="true" applyBorder="false" applyAlignment="true" applyProtection="true">
      <alignment horizontal="general" vertical="bottom" textRotation="0" wrapText="false" indent="0" shrinkToFit="false"/>
      <protection locked="false" hidden="false"/>
    </xf>
    <xf numFmtId="164" fontId="33" fillId="5" borderId="0" xfId="0" applyFont="true" applyBorder="true" applyAlignment="true" applyProtection="true">
      <alignment horizontal="left" vertical="top" textRotation="0" wrapText="true" indent="0" shrinkToFit="false"/>
      <protection locked="false" hidden="false"/>
    </xf>
    <xf numFmtId="164" fontId="33" fillId="0" borderId="0" xfId="0" applyFont="true" applyBorder="false" applyAlignment="true" applyProtection="true">
      <alignment horizontal="center" vertical="bottom" textRotation="0" wrapText="false" indent="0" shrinkToFit="false"/>
      <protection locked="false" hidden="false"/>
    </xf>
    <xf numFmtId="164" fontId="28" fillId="0" borderId="0" xfId="0" applyFont="true" applyBorder="true" applyAlignment="true" applyProtection="true">
      <alignment horizontal="left" vertical="center" textRotation="0" wrapText="false" indent="0" shrinkToFit="false"/>
      <protection locked="false" hidden="false"/>
    </xf>
    <xf numFmtId="164" fontId="33" fillId="15" borderId="0" xfId="0" applyFont="true" applyBorder="true" applyAlignment="true" applyProtection="true">
      <alignment horizontal="left" vertical="top" textRotation="0" wrapText="false" indent="0" shrinkToFit="false"/>
      <protection locked="false" hidden="false"/>
    </xf>
    <xf numFmtId="164" fontId="28" fillId="0" borderId="0" xfId="0" applyFont="true" applyBorder="true" applyAlignment="true" applyProtection="true">
      <alignment horizontal="left" vertical="center" textRotation="0" wrapText="tru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false" hidden="false"/>
    </xf>
    <xf numFmtId="164" fontId="32" fillId="0" borderId="35" xfId="0" applyFont="true" applyBorder="true" applyAlignment="true" applyProtection="true">
      <alignment horizontal="center" vertical="center" textRotation="0" wrapText="true" indent="0" shrinkToFit="false"/>
      <protection locked="false" hidden="false"/>
    </xf>
    <xf numFmtId="164" fontId="30" fillId="0" borderId="8" xfId="0" applyFont="true" applyBorder="true" applyAlignment="true" applyProtection="true">
      <alignment horizontal="center" vertical="center" textRotation="0" wrapText="true" indent="0" shrinkToFit="false"/>
      <protection locked="true" hidden="false"/>
    </xf>
    <xf numFmtId="164" fontId="26" fillId="0" borderId="40" xfId="0" applyFont="true" applyBorder="true" applyAlignment="true" applyProtection="true">
      <alignment horizontal="center" vertical="center" textRotation="0" wrapText="true" indent="0" shrinkToFit="false"/>
      <protection locked="true" hidden="false"/>
    </xf>
    <xf numFmtId="164" fontId="26" fillId="0" borderId="42" xfId="0" applyFont="true" applyBorder="true" applyAlignment="true" applyProtection="true">
      <alignment horizontal="center" vertical="center" textRotation="0" wrapText="true" indent="0" shrinkToFit="false"/>
      <protection locked="true" hidden="false"/>
    </xf>
    <xf numFmtId="164" fontId="26" fillId="2" borderId="33" xfId="0" applyFont="true" applyBorder="true" applyAlignment="true" applyProtection="true">
      <alignment horizontal="center" vertical="center" textRotation="90" wrapText="true" indent="0" shrinkToFit="false"/>
      <protection locked="true" hidden="false"/>
    </xf>
    <xf numFmtId="164" fontId="26" fillId="2" borderId="41" xfId="0" applyFont="true" applyBorder="true" applyAlignment="true" applyProtection="true">
      <alignment horizontal="center" vertical="center" textRotation="90" wrapText="true" indent="0" shrinkToFit="false"/>
      <protection locked="true" hidden="false"/>
    </xf>
    <xf numFmtId="164" fontId="26" fillId="0" borderId="40" xfId="0" applyFont="true" applyBorder="true" applyAlignment="true" applyProtection="true">
      <alignment horizontal="center" vertical="center" textRotation="90" wrapText="true" indent="0" shrinkToFit="false"/>
      <protection locked="true" hidden="false"/>
    </xf>
    <xf numFmtId="164" fontId="29" fillId="0" borderId="41" xfId="0" applyFont="true" applyBorder="true" applyAlignment="true" applyProtection="true">
      <alignment horizontal="center" vertical="center" textRotation="0" wrapText="true" indent="0" shrinkToFit="false"/>
      <protection locked="false" hidden="false"/>
    </xf>
    <xf numFmtId="164" fontId="26" fillId="2" borderId="43" xfId="0" applyFont="true" applyBorder="true" applyAlignment="true" applyProtection="true">
      <alignment horizontal="left" vertical="center" textRotation="0" wrapText="true" indent="0" shrinkToFit="false"/>
      <protection locked="false" hidden="false"/>
    </xf>
    <xf numFmtId="164" fontId="26" fillId="2" borderId="72" xfId="0" applyFont="true" applyBorder="true" applyAlignment="true" applyProtection="true">
      <alignment horizontal="left" vertical="center" textRotation="0" wrapText="false" indent="0" shrinkToFit="false"/>
      <protection locked="false" hidden="false"/>
    </xf>
    <xf numFmtId="164" fontId="50" fillId="0" borderId="43" xfId="0" applyFont="true" applyBorder="true" applyAlignment="true" applyProtection="true">
      <alignment horizontal="general" vertical="bottom" textRotation="0" wrapText="false" indent="0" shrinkToFit="false"/>
      <protection locked="false" hidden="false"/>
    </xf>
    <xf numFmtId="168" fontId="0" fillId="0" borderId="0" xfId="0" applyFont="false" applyBorder="false" applyAlignment="true" applyProtection="true">
      <alignment horizontal="general" vertical="bottom" textRotation="0" wrapText="false" indent="0" shrinkToFit="false"/>
      <protection locked="false" hidden="false"/>
    </xf>
    <xf numFmtId="164" fontId="30" fillId="0" borderId="0" xfId="0" applyFont="true" applyBorder="false" applyAlignment="true" applyProtection="true">
      <alignment horizontal="general" vertical="center" textRotation="0" wrapText="false" indent="0" shrinkToFit="false"/>
      <protection locked="false" hidden="false"/>
    </xf>
    <xf numFmtId="164" fontId="0" fillId="0" borderId="31" xfId="0" applyFont="true" applyBorder="true" applyAlignment="true" applyProtection="true">
      <alignment horizontal="center" vertical="center" textRotation="0" wrapText="true" indent="0" shrinkToFit="false"/>
      <protection locked="false" hidden="false"/>
    </xf>
    <xf numFmtId="164" fontId="32" fillId="0" borderId="34" xfId="0" applyFont="true" applyBorder="true" applyAlignment="true" applyProtection="true">
      <alignment horizontal="center" vertical="center" textRotation="0" wrapText="true" indent="0" shrinkToFit="false"/>
      <protection locked="false" hidden="false"/>
    </xf>
    <xf numFmtId="164" fontId="30" fillId="0" borderId="32" xfId="0" applyFont="true" applyBorder="true" applyAlignment="true" applyProtection="true">
      <alignment horizontal="center" vertical="center" textRotation="0" wrapText="true" indent="0" shrinkToFit="false"/>
      <protection locked="false" hidden="false"/>
    </xf>
    <xf numFmtId="164" fontId="30" fillId="0" borderId="39" xfId="0" applyFont="true" applyBorder="true" applyAlignment="true" applyProtection="true">
      <alignment horizontal="center" vertical="bottom" textRotation="0" wrapText="false" indent="0" shrinkToFit="false"/>
      <protection locked="false" hidden="false"/>
    </xf>
    <xf numFmtId="171" fontId="30" fillId="0" borderId="45" xfId="0" applyFont="true" applyBorder="true" applyAlignment="true" applyProtection="true">
      <alignment horizontal="center" vertical="center" textRotation="0" wrapText="false" indent="0" shrinkToFit="false"/>
      <protection locked="false" hidden="false"/>
    </xf>
    <xf numFmtId="164" fontId="0" fillId="2" borderId="38" xfId="0" applyFont="false" applyBorder="true" applyAlignment="true" applyProtection="true">
      <alignment horizontal="general" vertical="bottom" textRotation="0" wrapText="false" indent="0" shrinkToFit="false"/>
      <protection locked="false" hidden="false"/>
    </xf>
    <xf numFmtId="164" fontId="30" fillId="2" borderId="42" xfId="0" applyFont="true" applyBorder="true" applyAlignment="true" applyProtection="true">
      <alignment horizontal="left" vertical="center" textRotation="0" wrapText="true" indent="0" shrinkToFit="false"/>
      <protection locked="false" hidden="false"/>
    </xf>
    <xf numFmtId="164" fontId="0" fillId="0" borderId="38" xfId="0" applyFont="true" applyBorder="true" applyAlignment="true" applyProtection="true">
      <alignment horizontal="general" vertical="bottom" textRotation="0" wrapText="false" indent="0" shrinkToFit="false"/>
      <protection locked="false" hidden="false"/>
    </xf>
    <xf numFmtId="164" fontId="50" fillId="0" borderId="52" xfId="0" applyFont="true" applyBorder="true" applyAlignment="true" applyProtection="true">
      <alignment horizontal="general" vertical="bottom" textRotation="0" wrapText="false" indent="0" shrinkToFit="false"/>
      <protection locked="false" hidden="false"/>
    </xf>
    <xf numFmtId="164" fontId="56" fillId="0" borderId="0" xfId="0" applyFont="true" applyBorder="true" applyAlignment="true" applyProtection="true">
      <alignment horizontal="left" vertical="top" textRotation="0" wrapText="true" indent="0" shrinkToFit="false"/>
      <protection locked="false" hidden="false"/>
    </xf>
    <xf numFmtId="164" fontId="56" fillId="0" borderId="0" xfId="0" applyFont="true" applyBorder="true" applyAlignment="true" applyProtection="true">
      <alignment horizontal="left" vertical="top" textRotation="0" wrapText="true" indent="1" shrinkToFit="false"/>
      <protection locked="false" hidden="false"/>
    </xf>
    <xf numFmtId="164" fontId="26" fillId="0" borderId="9" xfId="0" applyFont="true" applyBorder="true" applyAlignment="true" applyProtection="true">
      <alignment horizontal="center" vertical="center" textRotation="0" wrapText="true" indent="0" shrinkToFit="false"/>
      <protection locked="false" hidden="false"/>
    </xf>
    <xf numFmtId="164" fontId="32" fillId="0" borderId="25" xfId="0" applyFont="true" applyBorder="true" applyAlignment="true" applyProtection="true">
      <alignment horizontal="center" vertical="center" textRotation="0" wrapText="true" indent="0" shrinkToFit="false"/>
      <protection locked="false" hidden="false"/>
    </xf>
    <xf numFmtId="164" fontId="30" fillId="0" borderId="33" xfId="0" applyFont="true" applyBorder="true" applyAlignment="true" applyProtection="true">
      <alignment horizontal="center" vertical="center" textRotation="0" wrapText="true" indent="0" shrinkToFit="false"/>
      <protection locked="false" hidden="false"/>
    </xf>
    <xf numFmtId="164" fontId="30" fillId="0" borderId="40" xfId="0" applyFont="true" applyBorder="true" applyAlignment="true" applyProtection="true">
      <alignment horizontal="center" vertical="bottom" textRotation="0" wrapText="false" indent="0" shrinkToFit="false"/>
      <protection locked="false" hidden="false"/>
    </xf>
    <xf numFmtId="164" fontId="30" fillId="2" borderId="61" xfId="0" applyFont="true" applyBorder="true" applyAlignment="true" applyProtection="true">
      <alignment horizontal="center" vertical="center" textRotation="0" wrapText="true" indent="0" shrinkToFit="false"/>
      <protection locked="true" hidden="false"/>
    </xf>
    <xf numFmtId="170" fontId="30" fillId="0" borderId="23" xfId="0" applyFont="true" applyBorder="true" applyAlignment="true" applyProtection="true">
      <alignment horizontal="center" vertical="center" textRotation="0" wrapText="true" indent="0" shrinkToFit="false"/>
      <protection locked="true" hidden="false"/>
    </xf>
    <xf numFmtId="164" fontId="30" fillId="0" borderId="23" xfId="0" applyFont="true" applyBorder="true" applyAlignment="true" applyProtection="true">
      <alignment horizontal="center" vertical="center" textRotation="0" wrapText="true" indent="0" shrinkToFit="false"/>
      <protection locked="true" hidden="false"/>
    </xf>
    <xf numFmtId="164" fontId="30" fillId="0" borderId="23" xfId="0" applyFont="true" applyBorder="true" applyAlignment="true" applyProtection="true">
      <alignment horizontal="center" vertical="center" textRotation="0" wrapText="false" indent="0" shrinkToFit="false"/>
      <protection locked="false" hidden="false"/>
    </xf>
    <xf numFmtId="171" fontId="30" fillId="0" borderId="23" xfId="0" applyFont="true" applyBorder="true" applyAlignment="true" applyProtection="true">
      <alignment horizontal="center" vertical="center" textRotation="0" wrapText="false" indent="0" shrinkToFit="false"/>
      <protection locked="false" hidden="false"/>
    </xf>
    <xf numFmtId="164" fontId="30" fillId="0" borderId="62" xfId="0" applyFont="true" applyBorder="true" applyAlignment="true" applyProtection="true">
      <alignment horizontal="center" vertical="center" textRotation="0" wrapText="false" indent="0" shrinkToFit="false"/>
      <protection locked="false" hidden="false"/>
    </xf>
    <xf numFmtId="164" fontId="26" fillId="2" borderId="38" xfId="0" applyFont="true" applyBorder="true" applyAlignment="true" applyProtection="true">
      <alignment horizontal="general" vertical="bottom" textRotation="0" wrapText="false" indent="0" shrinkToFit="false"/>
      <protection locked="false" hidden="false"/>
    </xf>
    <xf numFmtId="164" fontId="30" fillId="2" borderId="72" xfId="0" applyFont="true" applyBorder="true" applyAlignment="true" applyProtection="true">
      <alignment horizontal="left" vertical="center" textRotation="0" wrapText="true" indent="0" shrinkToFit="false"/>
      <protection locked="false" hidden="false"/>
    </xf>
    <xf numFmtId="166" fontId="26" fillId="2" borderId="55" xfId="0" applyFont="true" applyBorder="true" applyAlignment="true" applyProtection="true">
      <alignment horizontal="general" vertical="center" textRotation="0" wrapText="false" indent="0" shrinkToFit="false"/>
      <protection locked="true" hidden="false"/>
    </xf>
    <xf numFmtId="166" fontId="26" fillId="2" borderId="41" xfId="0" applyFont="true" applyBorder="true" applyAlignment="true" applyProtection="true">
      <alignment horizontal="general" vertical="bottom" textRotation="0" wrapText="false" indent="0" shrinkToFit="false"/>
      <protection locked="false" hidden="false"/>
    </xf>
    <xf numFmtId="166" fontId="26" fillId="2" borderId="42" xfId="0" applyFont="true" applyBorder="true" applyAlignment="true" applyProtection="true">
      <alignment horizontal="general" vertical="bottom" textRotation="0" wrapText="false" indent="0" shrinkToFit="false"/>
      <protection locked="false" hidden="false"/>
    </xf>
    <xf numFmtId="164" fontId="26" fillId="0" borderId="59" xfId="0" applyFont="true" applyBorder="true" applyAlignment="true" applyProtection="true">
      <alignment horizontal="general" vertical="bottom" textRotation="0" wrapText="false" indent="0" shrinkToFit="false"/>
      <protection locked="false" hidden="false"/>
    </xf>
    <xf numFmtId="164" fontId="26" fillId="0" borderId="81" xfId="0" applyFont="true" applyBorder="true" applyAlignment="true" applyProtection="true">
      <alignment horizontal="general" vertical="bottom" textRotation="0" wrapText="false" indent="0" shrinkToFit="false"/>
      <protection locked="false" hidden="false"/>
    </xf>
    <xf numFmtId="164" fontId="26" fillId="0" borderId="56" xfId="0" applyFont="true" applyBorder="true" applyAlignment="true" applyProtection="true">
      <alignment horizontal="general" vertical="center" textRotation="0" wrapText="false" indent="0" shrinkToFit="false"/>
      <protection locked="true" hidden="false"/>
    </xf>
    <xf numFmtId="164" fontId="26" fillId="0" borderId="57" xfId="0" applyFont="true" applyBorder="true" applyAlignment="true" applyProtection="true">
      <alignment horizontal="general" vertical="center" textRotation="0" wrapText="false" indent="0" shrinkToFit="false"/>
      <protection locked="true" hidden="false"/>
    </xf>
    <xf numFmtId="164" fontId="26" fillId="0" borderId="38" xfId="0" applyFont="true" applyBorder="true" applyAlignment="true" applyProtection="true">
      <alignment horizontal="general" vertical="bottom" textRotation="0" wrapText="false" indent="0" shrinkToFit="false"/>
      <protection locked="false" hidden="false"/>
    </xf>
    <xf numFmtId="164" fontId="26" fillId="0" borderId="72" xfId="0" applyFont="true" applyBorder="true" applyAlignment="true" applyProtection="true">
      <alignment horizontal="general" vertical="bottom" textRotation="0" wrapText="false" indent="0" shrinkToFit="false"/>
      <protection locked="false" hidden="false"/>
    </xf>
    <xf numFmtId="164" fontId="26" fillId="0" borderId="42" xfId="0" applyFont="true" applyBorder="true" applyAlignment="true" applyProtection="true">
      <alignment horizontal="general" vertical="bottom" textRotation="0" wrapText="false" indent="0" shrinkToFit="false"/>
      <protection locked="false" hidden="false"/>
    </xf>
    <xf numFmtId="164" fontId="26" fillId="0" borderId="46" xfId="0" applyFont="true" applyBorder="true" applyAlignment="true" applyProtection="true">
      <alignment horizontal="general" vertical="bottom" textRotation="0" wrapText="false" indent="0" shrinkToFit="false"/>
      <protection locked="false" hidden="false"/>
    </xf>
    <xf numFmtId="164" fontId="26" fillId="0" borderId="73" xfId="0" applyFont="true" applyBorder="true" applyAlignment="true" applyProtection="true">
      <alignment horizontal="general" vertical="bottom" textRotation="0" wrapText="false" indent="0" shrinkToFit="false"/>
      <protection locked="false" hidden="false"/>
    </xf>
    <xf numFmtId="164" fontId="26" fillId="0" borderId="16" xfId="0" applyFont="true" applyBorder="true" applyAlignment="true" applyProtection="true">
      <alignment horizontal="general" vertical="center" textRotation="0" wrapText="false" indent="0" shrinkToFit="false"/>
      <protection locked="true" hidden="false"/>
    </xf>
    <xf numFmtId="166" fontId="26" fillId="2" borderId="80" xfId="0" applyFont="true" applyBorder="true" applyAlignment="true" applyProtection="true">
      <alignment horizontal="general" vertical="center" textRotation="0" wrapText="false" indent="0" shrinkToFit="false"/>
      <protection locked="true" hidden="false"/>
    </xf>
    <xf numFmtId="164" fontId="26" fillId="0" borderId="49" xfId="0" applyFont="true" applyBorder="true" applyAlignment="true" applyProtection="true">
      <alignment horizontal="general" vertical="center" textRotation="0" wrapText="false" indent="0" shrinkToFit="false"/>
      <protection locked="true" hidden="false"/>
    </xf>
    <xf numFmtId="164" fontId="32" fillId="0" borderId="0" xfId="0" applyFont="true" applyBorder="false" applyAlignment="true" applyProtection="true">
      <alignment horizontal="center" vertical="bottom" textRotation="0" wrapText="true" indent="0" shrinkToFit="false"/>
      <protection locked="false" hidden="false"/>
    </xf>
    <xf numFmtId="164" fontId="30" fillId="0" borderId="0" xfId="0" applyFont="true" applyBorder="false" applyAlignment="true" applyProtection="true">
      <alignment horizontal="center" vertical="bottom" textRotation="0" wrapText="true" indent="0" shrinkToFit="false"/>
      <protection locked="false" hidden="false"/>
    </xf>
    <xf numFmtId="164" fontId="58" fillId="0" borderId="0" xfId="0" applyFont="true" applyBorder="false" applyAlignment="true" applyProtection="true">
      <alignment horizontal="general" vertical="top" textRotation="0" wrapText="false" indent="0" shrinkToFit="false"/>
      <protection locked="false" hidden="false"/>
    </xf>
    <xf numFmtId="164" fontId="56" fillId="0" borderId="0" xfId="0" applyFont="true" applyBorder="true" applyAlignment="true" applyProtection="true">
      <alignment horizontal="left" vertical="center" textRotation="0" wrapText="false" indent="0" shrinkToFit="false"/>
      <protection locked="false" hidden="false"/>
    </xf>
    <xf numFmtId="164" fontId="56" fillId="0" borderId="0" xfId="0" applyFont="true" applyBorder="true" applyAlignment="true" applyProtection="true">
      <alignment horizontal="left" vertical="center" textRotation="0" wrapText="false" indent="1" shrinkToFit="false"/>
      <protection locked="false" hidden="false"/>
    </xf>
    <xf numFmtId="164" fontId="56" fillId="0" borderId="0" xfId="0" applyFont="true" applyBorder="true" applyAlignment="true" applyProtection="true">
      <alignment horizontal="left" vertical="center" textRotation="0" wrapText="true" indent="0" shrinkToFit="false"/>
      <protection locked="false" hidden="false"/>
    </xf>
    <xf numFmtId="164" fontId="56" fillId="0" borderId="0" xfId="0" applyFont="true" applyBorder="true" applyAlignment="true" applyProtection="true">
      <alignment horizontal="left" vertical="center" textRotation="0" wrapText="true" indent="1" shrinkToFit="false"/>
      <protection locked="fals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10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name val="Arial"/>
        <charset val="204"/>
        <family val="2"/>
        <color rgb="FF000000"/>
        <sz val="11"/>
        <u val="single"/>
      </font>
      <alignment horizontal="general" vertical="bottom" textRotation="0" wrapText="false" indent="0" shrinkToFit="false"/>
      <protection locked="false" hidden="fals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name val="Arial"/>
        <charset val="1"/>
        <family val="0"/>
        <color rgb="FF000000"/>
        <sz val="11"/>
        <u val="single"/>
      </font>
    </dxf>
  </dxfs>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2DCDB"/>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D7E4BD"/>
      <rgbColor rgb="FFCCFFCC"/>
      <rgbColor rgb="FFFFFF99"/>
      <rgbColor rgb="FFBFBFBF"/>
      <rgbColor rgb="FFFF99CC"/>
      <rgbColor rgb="FFE6B9B8"/>
      <rgbColor rgb="FFFAC090"/>
      <rgbColor rgb="FF3366FF"/>
      <rgbColor rgb="FF33CCCC"/>
      <rgbColor rgb="FF99CC00"/>
      <rgbColor rgb="FFFFCC00"/>
      <rgbColor rgb="FFFF9900"/>
      <rgbColor rgb="FFFF6600"/>
      <rgbColor rgb="FF666699"/>
      <rgbColor rgb="FFC3D69B"/>
      <rgbColor rgb="FF003366"/>
      <rgbColor rgb="FF339966"/>
      <rgbColor rgb="FF003300"/>
      <rgbColor rgb="FF333300"/>
      <rgbColor rgb="FF993300"/>
      <rgbColor rgb="FF953735"/>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
</Relationships>
</file>

<file path=xl/drawings/_rels/drawing2.xml.rels><?xml version="1.0" encoding="UTF-8"?>
<Relationships xmlns="http://schemas.openxmlformats.org/package/2006/relationships"><Relationship Id="rId1" Type="http://schemas.openxmlformats.org/officeDocument/2006/relationships/image" Target="../media/image1.wmf"/>
</Relationships>
</file>

<file path=xl/drawings/_rels/drawing3.xml.rels><?xml version="1.0" encoding="UTF-8"?>
<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706320</xdr:colOff>
      <xdr:row>13</xdr:row>
      <xdr:rowOff>141120</xdr:rowOff>
    </xdr:from>
    <xdr:to>
      <xdr:col>1</xdr:col>
      <xdr:colOff>1920240</xdr:colOff>
      <xdr:row>17</xdr:row>
      <xdr:rowOff>189000</xdr:rowOff>
    </xdr:to>
    <xdr:pic>
      <xdr:nvPicPr>
        <xdr:cNvPr id="0" name="Picture 4" descr="j0311872"/>
        <xdr:cNvPicPr/>
      </xdr:nvPicPr>
      <xdr:blipFill>
        <a:blip r:embed="rId1"/>
        <a:stretch/>
      </xdr:blipFill>
      <xdr:spPr>
        <a:xfrm>
          <a:off x="1093680" y="3461400"/>
          <a:ext cx="1213920" cy="10645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28440</xdr:colOff>
      <xdr:row>11</xdr:row>
      <xdr:rowOff>325800</xdr:rowOff>
    </xdr:from>
    <xdr:to>
      <xdr:col>1</xdr:col>
      <xdr:colOff>894240</xdr:colOff>
      <xdr:row>16</xdr:row>
      <xdr:rowOff>242640</xdr:rowOff>
    </xdr:to>
    <xdr:pic>
      <xdr:nvPicPr>
        <xdr:cNvPr id="1" name="Picture 4" descr="j0311872"/>
        <xdr:cNvPicPr/>
      </xdr:nvPicPr>
      <xdr:blipFill>
        <a:blip r:embed="rId1"/>
        <a:stretch/>
      </xdr:blipFill>
      <xdr:spPr>
        <a:xfrm>
          <a:off x="28440" y="3181320"/>
          <a:ext cx="1234080" cy="11037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600120</xdr:colOff>
      <xdr:row>151</xdr:row>
      <xdr:rowOff>213120</xdr:rowOff>
    </xdr:from>
    <xdr:to>
      <xdr:col>1</xdr:col>
      <xdr:colOff>1808640</xdr:colOff>
      <xdr:row>158</xdr:row>
      <xdr:rowOff>156600</xdr:rowOff>
    </xdr:to>
    <xdr:pic>
      <xdr:nvPicPr>
        <xdr:cNvPr id="2" name="Picture 1" descr="j0311872"/>
        <xdr:cNvPicPr/>
      </xdr:nvPicPr>
      <xdr:blipFill>
        <a:blip r:embed="rId1"/>
        <a:stretch/>
      </xdr:blipFill>
      <xdr:spPr>
        <a:xfrm>
          <a:off x="987480" y="33318360"/>
          <a:ext cx="1208520" cy="1275480"/>
        </a:xfrm>
        <a:prstGeom prst="rect">
          <a:avLst/>
        </a:prstGeom>
        <a:ln w="0">
          <a:noFill/>
        </a:ln>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tatistika@vss.justice.bg"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d.valchev@rs-karnobat.org" TargetMode="External"/>
</Relationships>
</file>

<file path=xl/worksheets/_rels/sheet6.xml.rels><?xml version="1.0" encoding="UTF-8"?>
<Relationships xmlns="http://schemas.openxmlformats.org/package/2006/relationships"><Relationship Id="rId1" Type="http://schemas.openxmlformats.org/officeDocument/2006/relationships/drawing" Target="../drawings/drawing1.xml"/>
</Relationships>
</file>

<file path=xl/worksheets/_rels/sheet8.xml.rels><?xml version="1.0" encoding="UTF-8"?>
<Relationships xmlns="http://schemas.openxmlformats.org/package/2006/relationships"><Relationship Id="rId1" Type="http://schemas.openxmlformats.org/officeDocument/2006/relationships/drawing" Target="../drawings/drawing2.xml"/>
</Relationships>
</file>

<file path=xl/worksheets/_rels/sheet9.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K29"/>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8" activeCellId="0" sqref="A8"/>
    </sheetView>
  </sheetViews>
  <sheetFormatPr defaultColWidth="8.37890625" defaultRowHeight="15" zeroHeight="false" outlineLevelRow="0" outlineLevelCol="0"/>
  <cols>
    <col collapsed="false" customWidth="false" hidden="false" outlineLevel="0" max="8" min="1" style="1" width="8.38"/>
    <col collapsed="false" customWidth="true" hidden="false" outlineLevel="0" max="9" min="9" style="1" width="15.75"/>
    <col collapsed="false" customWidth="true" hidden="false" outlineLevel="0" max="10" min="10" style="1" width="26.75"/>
    <col collapsed="false" customWidth="true" hidden="false" outlineLevel="0" max="11" min="11" style="1" width="20.26"/>
    <col collapsed="false" customWidth="false" hidden="false" outlineLevel="0" max="16384" min="12" style="1" width="8.38"/>
  </cols>
  <sheetData>
    <row r="2" s="4" customFormat="true" ht="15" hidden="false" customHeight="false" outlineLevel="0" collapsed="false">
      <c r="A2" s="2" t="s">
        <v>0</v>
      </c>
      <c r="B2" s="2"/>
      <c r="C2" s="2"/>
      <c r="D2" s="2"/>
      <c r="E2" s="2"/>
      <c r="F2" s="2"/>
      <c r="G2" s="2"/>
      <c r="H2" s="2"/>
      <c r="I2" s="2"/>
      <c r="J2" s="2"/>
      <c r="K2" s="3"/>
    </row>
    <row r="3" s="6" customFormat="true" ht="15" hidden="false" customHeight="false" outlineLevel="0" collapsed="false">
      <c r="A3" s="2" t="s">
        <v>1</v>
      </c>
      <c r="B3" s="2"/>
      <c r="C3" s="2"/>
      <c r="D3" s="2"/>
      <c r="E3" s="2"/>
      <c r="F3" s="2"/>
      <c r="G3" s="2"/>
      <c r="H3" s="2"/>
      <c r="I3" s="2"/>
      <c r="J3" s="2"/>
      <c r="K3" s="5"/>
    </row>
    <row r="4" s="6" customFormat="true" ht="15" hidden="false" customHeight="false" outlineLevel="0" collapsed="false">
      <c r="A4" s="2" t="s">
        <v>2</v>
      </c>
      <c r="B4" s="2"/>
      <c r="C4" s="2"/>
      <c r="D4" s="2"/>
      <c r="E4" s="2"/>
      <c r="F4" s="2"/>
      <c r="G4" s="2"/>
      <c r="H4" s="2"/>
      <c r="I4" s="2"/>
      <c r="J4" s="2"/>
      <c r="K4" s="5"/>
    </row>
    <row r="5" s="6" customFormat="true" ht="15" hidden="false" customHeight="false" outlineLevel="0" collapsed="false">
      <c r="A5" s="2" t="s">
        <v>3</v>
      </c>
      <c r="B5" s="2"/>
      <c r="C5" s="2"/>
      <c r="D5" s="2"/>
      <c r="E5" s="2"/>
      <c r="F5" s="2"/>
      <c r="G5" s="2"/>
      <c r="H5" s="2"/>
      <c r="I5" s="2"/>
      <c r="J5" s="2"/>
      <c r="K5" s="5"/>
    </row>
    <row r="6" s="6" customFormat="true" ht="15" hidden="false" customHeight="false" outlineLevel="0" collapsed="false">
      <c r="A6" s="2" t="s">
        <v>4</v>
      </c>
      <c r="B6" s="2"/>
      <c r="C6" s="2"/>
      <c r="D6" s="2"/>
      <c r="E6" s="2"/>
      <c r="F6" s="2"/>
      <c r="G6" s="2"/>
      <c r="H6" s="2"/>
      <c r="I6" s="2"/>
      <c r="J6" s="2"/>
      <c r="K6" s="5"/>
    </row>
    <row r="7" s="6" customFormat="true" ht="15" hidden="false" customHeight="false" outlineLevel="0" collapsed="false">
      <c r="A7" s="2" t="s">
        <v>5</v>
      </c>
      <c r="B7" s="2"/>
      <c r="C7" s="2"/>
      <c r="D7" s="2"/>
      <c r="E7" s="2"/>
      <c r="F7" s="2"/>
      <c r="G7" s="2"/>
      <c r="H7" s="2"/>
      <c r="I7" s="2"/>
      <c r="J7" s="2"/>
      <c r="K7" s="5"/>
    </row>
    <row r="8" s="6" customFormat="true" ht="15" hidden="false" customHeight="false" outlineLevel="0" collapsed="false">
      <c r="A8" s="2" t="s">
        <v>6</v>
      </c>
      <c r="B8" s="2"/>
      <c r="C8" s="2"/>
      <c r="D8" s="2"/>
      <c r="E8" s="2"/>
      <c r="F8" s="2"/>
      <c r="G8" s="2"/>
      <c r="H8" s="2"/>
      <c r="I8" s="2"/>
      <c r="J8" s="2"/>
      <c r="K8" s="5"/>
    </row>
    <row r="9" customFormat="false" ht="15" hidden="false" customHeight="false" outlineLevel="0" collapsed="false">
      <c r="A9" s="7"/>
      <c r="B9" s="8"/>
      <c r="C9" s="9"/>
      <c r="D9" s="10"/>
      <c r="E9" s="7"/>
      <c r="F9" s="7"/>
      <c r="G9" s="7"/>
      <c r="H9" s="7"/>
      <c r="I9" s="7"/>
      <c r="J9" s="11"/>
      <c r="K9" s="7"/>
    </row>
    <row r="10" customFormat="false" ht="15" hidden="false" customHeight="false" outlineLevel="0" collapsed="false">
      <c r="A10" s="12" t="s">
        <v>7</v>
      </c>
      <c r="B10" s="12"/>
      <c r="C10" s="12"/>
      <c r="D10" s="12"/>
      <c r="E10" s="12"/>
      <c r="F10" s="12"/>
      <c r="G10" s="12"/>
      <c r="H10" s="12"/>
      <c r="I10" s="12"/>
      <c r="J10" s="12"/>
      <c r="K10" s="12"/>
    </row>
    <row r="11" customFormat="false" ht="15" hidden="false" customHeight="false" outlineLevel="0" collapsed="false">
      <c r="A11" s="13"/>
      <c r="B11" s="8"/>
      <c r="C11" s="14"/>
      <c r="D11" s="14"/>
      <c r="E11" s="14"/>
      <c r="F11" s="14"/>
      <c r="G11" s="14"/>
      <c r="H11" s="14"/>
      <c r="I11" s="14"/>
      <c r="J11" s="14"/>
      <c r="K11" s="15"/>
    </row>
    <row r="12" customFormat="false" ht="15" hidden="false" customHeight="false" outlineLevel="0" collapsed="false">
      <c r="A12" s="13"/>
      <c r="B12" s="8"/>
      <c r="C12" s="16" t="s">
        <v>8</v>
      </c>
      <c r="D12" s="16"/>
      <c r="E12" s="16"/>
      <c r="F12" s="16"/>
      <c r="G12" s="16"/>
      <c r="H12" s="16"/>
      <c r="I12" s="16"/>
      <c r="J12" s="16"/>
      <c r="K12" s="15"/>
    </row>
    <row r="13" customFormat="false" ht="15" hidden="false" customHeight="false" outlineLevel="0" collapsed="false">
      <c r="A13" s="13"/>
      <c r="B13" s="8"/>
      <c r="C13" s="16" t="s">
        <v>9</v>
      </c>
      <c r="D13" s="16"/>
      <c r="E13" s="16"/>
      <c r="F13" s="16"/>
      <c r="G13" s="16"/>
      <c r="H13" s="16"/>
      <c r="I13" s="16"/>
      <c r="J13" s="16"/>
      <c r="K13" s="15"/>
    </row>
    <row r="14" customFormat="false" ht="15" hidden="false" customHeight="false" outlineLevel="0" collapsed="false">
      <c r="A14" s="17"/>
      <c r="B14" s="18"/>
      <c r="C14" s="19"/>
      <c r="D14" s="18"/>
      <c r="E14" s="18"/>
      <c r="F14" s="18"/>
      <c r="G14" s="18"/>
      <c r="H14" s="18"/>
      <c r="I14" s="18"/>
      <c r="J14" s="18"/>
      <c r="K14" s="20"/>
    </row>
    <row r="15" customFormat="false" ht="46.5" hidden="false" customHeight="true" outlineLevel="0" collapsed="false">
      <c r="A15" s="21" t="s">
        <v>10</v>
      </c>
      <c r="B15" s="21"/>
      <c r="C15" s="21"/>
      <c r="D15" s="21"/>
      <c r="E15" s="21"/>
      <c r="F15" s="21"/>
      <c r="G15" s="21"/>
      <c r="H15" s="21"/>
      <c r="I15" s="21"/>
      <c r="J15" s="21"/>
      <c r="K15" s="21"/>
    </row>
    <row r="16" customFormat="false" ht="46.5" hidden="false" customHeight="true" outlineLevel="0" collapsed="false">
      <c r="A16" s="21" t="s">
        <v>11</v>
      </c>
      <c r="B16" s="21"/>
      <c r="C16" s="21"/>
      <c r="D16" s="21"/>
      <c r="E16" s="21"/>
      <c r="F16" s="21"/>
      <c r="G16" s="21"/>
      <c r="H16" s="21"/>
      <c r="I16" s="21"/>
      <c r="J16" s="21"/>
      <c r="K16" s="21"/>
    </row>
    <row r="17" customFormat="false" ht="46.5" hidden="false" customHeight="true" outlineLevel="0" collapsed="false">
      <c r="A17" s="21" t="s">
        <v>12</v>
      </c>
      <c r="B17" s="21"/>
      <c r="C17" s="21"/>
      <c r="D17" s="21"/>
      <c r="E17" s="21"/>
      <c r="F17" s="21"/>
      <c r="G17" s="21"/>
      <c r="H17" s="21"/>
      <c r="I17" s="21"/>
      <c r="J17" s="21"/>
      <c r="K17" s="21"/>
    </row>
    <row r="18" customFormat="false" ht="46.5" hidden="false" customHeight="true" outlineLevel="0" collapsed="false">
      <c r="A18" s="21" t="s">
        <v>13</v>
      </c>
      <c r="B18" s="21"/>
      <c r="C18" s="21"/>
      <c r="D18" s="21"/>
      <c r="E18" s="21"/>
      <c r="F18" s="21"/>
      <c r="G18" s="21"/>
      <c r="H18" s="21"/>
      <c r="I18" s="21"/>
      <c r="J18" s="21"/>
      <c r="K18" s="21"/>
    </row>
    <row r="19" customFormat="false" ht="46.5" hidden="false" customHeight="true" outlineLevel="0" collapsed="false">
      <c r="A19" s="21" t="s">
        <v>14</v>
      </c>
      <c r="B19" s="21"/>
      <c r="C19" s="21"/>
      <c r="D19" s="21"/>
      <c r="E19" s="21"/>
      <c r="F19" s="21"/>
      <c r="G19" s="21"/>
      <c r="H19" s="21"/>
      <c r="I19" s="21"/>
      <c r="J19" s="21"/>
      <c r="K19" s="21"/>
    </row>
    <row r="20" customFormat="false" ht="46.5" hidden="false" customHeight="true" outlineLevel="0" collapsed="false">
      <c r="A20" s="21" t="s">
        <v>15</v>
      </c>
      <c r="B20" s="21"/>
      <c r="C20" s="21"/>
      <c r="D20" s="21"/>
      <c r="E20" s="21"/>
      <c r="F20" s="21"/>
      <c r="G20" s="21"/>
      <c r="H20" s="21"/>
      <c r="I20" s="21"/>
      <c r="J20" s="21"/>
      <c r="K20" s="21"/>
    </row>
    <row r="21" customFormat="false" ht="46.5" hidden="false" customHeight="true" outlineLevel="0" collapsed="false">
      <c r="A21" s="21" t="s">
        <v>16</v>
      </c>
      <c r="B21" s="21"/>
      <c r="C21" s="21"/>
      <c r="D21" s="21"/>
      <c r="E21" s="21"/>
      <c r="F21" s="21"/>
      <c r="G21" s="21"/>
      <c r="H21" s="21"/>
      <c r="I21" s="21"/>
      <c r="J21" s="21"/>
      <c r="K21" s="21"/>
    </row>
    <row r="22" customFormat="false" ht="120" hidden="false" customHeight="true" outlineLevel="0" collapsed="false">
      <c r="A22" s="21" t="s">
        <v>17</v>
      </c>
      <c r="B22" s="21"/>
      <c r="C22" s="21"/>
      <c r="D22" s="21"/>
      <c r="E22" s="21"/>
      <c r="F22" s="21"/>
      <c r="G22" s="21"/>
      <c r="H22" s="21"/>
      <c r="I22" s="21"/>
      <c r="J22" s="21"/>
      <c r="K22" s="21"/>
    </row>
    <row r="23" customFormat="false" ht="46.5" hidden="false" customHeight="true" outlineLevel="0" collapsed="false">
      <c r="A23" s="21" t="s">
        <v>18</v>
      </c>
      <c r="B23" s="21"/>
      <c r="C23" s="21"/>
      <c r="D23" s="21"/>
      <c r="E23" s="21"/>
      <c r="F23" s="21"/>
      <c r="G23" s="21"/>
      <c r="H23" s="21"/>
      <c r="I23" s="21"/>
      <c r="J23" s="21"/>
      <c r="K23" s="21"/>
    </row>
    <row r="24" customFormat="false" ht="46.5" hidden="false" customHeight="true" outlineLevel="0" collapsed="false">
      <c r="A24" s="21" t="s">
        <v>19</v>
      </c>
      <c r="B24" s="21"/>
      <c r="C24" s="21"/>
      <c r="D24" s="21"/>
      <c r="E24" s="21"/>
      <c r="F24" s="21"/>
      <c r="G24" s="21"/>
      <c r="H24" s="21"/>
      <c r="I24" s="21"/>
      <c r="J24" s="21"/>
      <c r="K24" s="21"/>
    </row>
    <row r="25" customFormat="false" ht="46.5" hidden="false" customHeight="true" outlineLevel="0" collapsed="false">
      <c r="A25" s="21" t="s">
        <v>20</v>
      </c>
      <c r="B25" s="21"/>
      <c r="C25" s="21"/>
      <c r="D25" s="21"/>
      <c r="E25" s="21"/>
      <c r="F25" s="21"/>
      <c r="G25" s="21"/>
      <c r="H25" s="21"/>
      <c r="I25" s="21"/>
      <c r="J25" s="21"/>
      <c r="K25" s="21"/>
    </row>
    <row r="26" customFormat="false" ht="46.5" hidden="false" customHeight="true" outlineLevel="0" collapsed="false">
      <c r="A26" s="21" t="s">
        <v>21</v>
      </c>
      <c r="B26" s="21"/>
      <c r="C26" s="21"/>
      <c r="D26" s="21"/>
      <c r="E26" s="21"/>
      <c r="F26" s="21"/>
      <c r="G26" s="21"/>
      <c r="H26" s="21"/>
      <c r="I26" s="21"/>
      <c r="J26" s="21"/>
      <c r="K26" s="21"/>
    </row>
    <row r="27" customFormat="false" ht="6.75" hidden="false" customHeight="true" outlineLevel="0" collapsed="false">
      <c r="A27" s="21"/>
      <c r="B27" s="21"/>
      <c r="C27" s="21"/>
      <c r="D27" s="21"/>
      <c r="E27" s="21"/>
      <c r="F27" s="21"/>
      <c r="G27" s="21"/>
      <c r="H27" s="21"/>
      <c r="I27" s="21"/>
      <c r="J27" s="21"/>
      <c r="K27" s="21"/>
    </row>
    <row r="28" customFormat="false" ht="46.5" hidden="false" customHeight="true" outlineLevel="0" collapsed="false">
      <c r="A28" s="21" t="s">
        <v>22</v>
      </c>
      <c r="B28" s="21"/>
      <c r="C28" s="21"/>
      <c r="D28" s="21"/>
      <c r="E28" s="21"/>
      <c r="F28" s="21"/>
      <c r="G28" s="21"/>
      <c r="H28" s="21"/>
      <c r="I28" s="21"/>
      <c r="J28" s="21"/>
      <c r="K28" s="21"/>
    </row>
    <row r="29" customFormat="false" ht="46.5" hidden="false" customHeight="true" outlineLevel="0" collapsed="false">
      <c r="A29" s="22" t="s">
        <v>23</v>
      </c>
      <c r="B29" s="22"/>
      <c r="C29" s="22"/>
      <c r="D29" s="22"/>
      <c r="E29" s="22"/>
      <c r="F29" s="22"/>
      <c r="G29" s="22"/>
      <c r="H29" s="22"/>
      <c r="I29" s="22"/>
      <c r="J29" s="22"/>
      <c r="K29" s="22"/>
    </row>
  </sheetData>
  <sheetProtection sheet="true" password="c647" formatCells="false" formatColumns="false" formatRows="false" insertColumns="false" insertRows="false" insertHyperlinks="false" deleteColumns="false" deleteRows="false" sort="false" autoFilter="false" pivotTables="false"/>
  <mergeCells count="23">
    <mergeCell ref="A2:J2"/>
    <mergeCell ref="A3:J3"/>
    <mergeCell ref="A4:J4"/>
    <mergeCell ref="A5:J5"/>
    <mergeCell ref="A6:J6"/>
    <mergeCell ref="A7:J7"/>
    <mergeCell ref="A8:J8"/>
    <mergeCell ref="A10:K10"/>
    <mergeCell ref="A15:K15"/>
    <mergeCell ref="A16:K16"/>
    <mergeCell ref="A17:K17"/>
    <mergeCell ref="A18:K18"/>
    <mergeCell ref="A19:K19"/>
    <mergeCell ref="A20:K20"/>
    <mergeCell ref="A21:K21"/>
    <mergeCell ref="A22:K22"/>
    <mergeCell ref="A23:K23"/>
    <mergeCell ref="A24:K24"/>
    <mergeCell ref="A25:K25"/>
    <mergeCell ref="A26:K26"/>
    <mergeCell ref="A27:K27"/>
    <mergeCell ref="A28:K28"/>
    <mergeCell ref="A29:K29"/>
  </mergeCells>
  <hyperlinks>
    <hyperlink ref="A2" location="'1.Прил 1_Обобщено'!A1" display="1. Приложение 1 - Обобщен отчет за работата на съда"/>
    <hyperlink ref="A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наказателн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гражданск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
  </hyperlinks>
  <printOptions headings="false" gridLines="false" gridLinesSet="true" horizontalCentered="true" verticalCentered="true"/>
  <pageMargins left="0" right="0" top="0.39375" bottom="0.393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V140"/>
  <sheetViews>
    <sheetView showFormulas="false" showGridLines="true" showRowColHeaders="true" showZeros="true" rightToLeft="false" tabSelected="true" showOutlineSymbols="true" defaultGridColor="true" view="normal" topLeftCell="A7" colorId="64" zoomScale="85" zoomScaleNormal="85" zoomScalePageLayoutView="100" workbookViewId="0">
      <selection pane="topLeft" activeCell="N51" activeCellId="0" sqref="N51"/>
    </sheetView>
  </sheetViews>
  <sheetFormatPr defaultColWidth="8.37890625" defaultRowHeight="14.25" zeroHeight="false" outlineLevelRow="0" outlineLevelCol="0"/>
  <cols>
    <col collapsed="false" customWidth="true" hidden="false" outlineLevel="0" max="1" min="1" style="23" width="15.26"/>
    <col collapsed="false" customWidth="true" hidden="false" outlineLevel="0" max="2" min="2" style="23" width="2.5"/>
    <col collapsed="false" customWidth="true" hidden="false" outlineLevel="0" max="3" min="3" style="23" width="6.5"/>
    <col collapsed="false" customWidth="true" hidden="false" outlineLevel="0" max="4" min="4" style="23" width="8.62"/>
    <col collapsed="false" customWidth="true" hidden="false" outlineLevel="0" max="5" min="5" style="23" width="9.12"/>
    <col collapsed="false" customWidth="true" hidden="false" outlineLevel="0" max="6" min="6" style="23" width="9.87"/>
    <col collapsed="false" customWidth="true" hidden="false" outlineLevel="0" max="7" min="7" style="23" width="12.37"/>
    <col collapsed="false" customWidth="false" hidden="false" outlineLevel="0" max="8" min="8" style="23" width="8.38"/>
    <col collapsed="false" customWidth="true" hidden="false" outlineLevel="0" max="9" min="9" style="23" width="8.88"/>
    <col collapsed="false" customWidth="true" hidden="false" outlineLevel="0" max="10" min="10" style="23" width="8"/>
    <col collapsed="false" customWidth="false" hidden="false" outlineLevel="0" max="21" min="11" style="23" width="8.38"/>
    <col collapsed="false" customWidth="true" hidden="false" outlineLevel="0" max="22" min="22" style="23" width="11.62"/>
    <col collapsed="false" customWidth="false" hidden="false" outlineLevel="0" max="16384" min="23" style="23" width="8.38"/>
  </cols>
  <sheetData>
    <row r="1" s="24" customFormat="true" ht="21" hidden="false" customHeight="true" outlineLevel="0" collapsed="false">
      <c r="B1" s="25" t="s">
        <v>24</v>
      </c>
      <c r="C1" s="25"/>
      <c r="D1" s="25"/>
      <c r="E1" s="25"/>
      <c r="F1" s="25"/>
      <c r="G1" s="25"/>
      <c r="H1" s="25"/>
      <c r="I1" s="25"/>
      <c r="J1" s="25"/>
      <c r="K1" s="26"/>
      <c r="L1" s="27" t="s">
        <v>25</v>
      </c>
      <c r="M1" s="28" t="s">
        <v>26</v>
      </c>
      <c r="N1" s="29" t="s">
        <v>27</v>
      </c>
      <c r="O1" s="29"/>
      <c r="P1" s="29"/>
      <c r="Q1" s="30"/>
      <c r="R1" s="31"/>
      <c r="S1" s="31"/>
      <c r="T1" s="31"/>
    </row>
    <row r="2" s="24" customFormat="true" ht="15" hidden="false" customHeight="false" outlineLevel="0" collapsed="false">
      <c r="A2" s="32" t="s">
        <v>28</v>
      </c>
      <c r="B2" s="32"/>
      <c r="C2" s="33"/>
      <c r="D2" s="33"/>
      <c r="E2" s="33"/>
      <c r="F2" s="33"/>
      <c r="G2" s="33"/>
      <c r="H2" s="33"/>
      <c r="I2" s="33"/>
      <c r="J2" s="33"/>
      <c r="K2" s="33"/>
      <c r="L2" s="33"/>
      <c r="M2" s="33"/>
      <c r="N2" s="34"/>
      <c r="O2" s="34"/>
      <c r="P2" s="35"/>
      <c r="Q2" s="35"/>
      <c r="R2" s="35"/>
      <c r="S2" s="35"/>
      <c r="T2" s="36"/>
      <c r="U2" s="36"/>
      <c r="V2" s="36"/>
    </row>
    <row r="3" customFormat="false" ht="15" hidden="false" customHeight="true" outlineLevel="0" collapsed="false">
      <c r="A3" s="37" t="s">
        <v>29</v>
      </c>
      <c r="B3" s="37"/>
      <c r="C3" s="38"/>
      <c r="D3" s="39" t="s">
        <v>30</v>
      </c>
      <c r="E3" s="40" t="s">
        <v>31</v>
      </c>
      <c r="F3" s="41" t="s">
        <v>32</v>
      </c>
      <c r="G3" s="41"/>
      <c r="H3" s="42" t="s">
        <v>33</v>
      </c>
      <c r="I3" s="43"/>
      <c r="J3" s="44" t="s">
        <v>34</v>
      </c>
      <c r="K3" s="45" t="s">
        <v>35</v>
      </c>
      <c r="L3" s="45"/>
      <c r="M3" s="45"/>
      <c r="N3" s="46" t="s">
        <v>36</v>
      </c>
      <c r="O3" s="45" t="s">
        <v>37</v>
      </c>
      <c r="P3" s="45"/>
      <c r="Q3" s="45"/>
      <c r="R3" s="45"/>
      <c r="S3" s="45"/>
      <c r="T3" s="46" t="s">
        <v>38</v>
      </c>
      <c r="U3" s="44" t="s">
        <v>39</v>
      </c>
      <c r="V3" s="43"/>
    </row>
    <row r="4" customFormat="false" ht="72" hidden="false" customHeight="true" outlineLevel="0" collapsed="false">
      <c r="A4" s="37"/>
      <c r="B4" s="37"/>
      <c r="C4" s="47" t="s">
        <v>40</v>
      </c>
      <c r="D4" s="39"/>
      <c r="E4" s="40"/>
      <c r="F4" s="48" t="s">
        <v>41</v>
      </c>
      <c r="G4" s="48" t="s">
        <v>42</v>
      </c>
      <c r="H4" s="42"/>
      <c r="I4" s="49" t="s">
        <v>43</v>
      </c>
      <c r="J4" s="44"/>
      <c r="K4" s="50" t="s">
        <v>44</v>
      </c>
      <c r="L4" s="51" t="s">
        <v>45</v>
      </c>
      <c r="M4" s="51"/>
      <c r="N4" s="46"/>
      <c r="O4" s="52" t="s">
        <v>44</v>
      </c>
      <c r="P4" s="53" t="s">
        <v>46</v>
      </c>
      <c r="Q4" s="53" t="s">
        <v>47</v>
      </c>
      <c r="R4" s="54" t="s">
        <v>48</v>
      </c>
      <c r="S4" s="55" t="s">
        <v>49</v>
      </c>
      <c r="T4" s="46"/>
      <c r="U4" s="44"/>
      <c r="V4" s="49" t="s">
        <v>50</v>
      </c>
    </row>
    <row r="5" customFormat="false" ht="24.75" hidden="false" customHeight="true" outlineLevel="0" collapsed="false">
      <c r="A5" s="37"/>
      <c r="B5" s="37"/>
      <c r="C5" s="56"/>
      <c r="D5" s="39"/>
      <c r="E5" s="40"/>
      <c r="F5" s="48"/>
      <c r="G5" s="48"/>
      <c r="H5" s="42"/>
      <c r="I5" s="57"/>
      <c r="J5" s="44"/>
      <c r="K5" s="50"/>
      <c r="L5" s="58" t="s">
        <v>51</v>
      </c>
      <c r="M5" s="59" t="s">
        <v>52</v>
      </c>
      <c r="N5" s="46"/>
      <c r="O5" s="52"/>
      <c r="P5" s="53"/>
      <c r="Q5" s="53"/>
      <c r="R5" s="54"/>
      <c r="S5" s="55"/>
      <c r="T5" s="46"/>
      <c r="U5" s="44"/>
      <c r="V5" s="49"/>
    </row>
    <row r="6" customFormat="false" ht="15" hidden="false" customHeight="false" outlineLevel="0" collapsed="false">
      <c r="A6" s="60" t="s">
        <v>53</v>
      </c>
      <c r="B6" s="61"/>
      <c r="C6" s="62" t="s">
        <v>54</v>
      </c>
      <c r="D6" s="63" t="n">
        <v>1</v>
      </c>
      <c r="E6" s="64" t="n">
        <v>2</v>
      </c>
      <c r="F6" s="65" t="s">
        <v>55</v>
      </c>
      <c r="G6" s="65" t="s">
        <v>56</v>
      </c>
      <c r="H6" s="66" t="n">
        <v>3</v>
      </c>
      <c r="I6" s="61" t="n">
        <v>4</v>
      </c>
      <c r="J6" s="67" t="n">
        <v>5</v>
      </c>
      <c r="K6" s="68" t="n">
        <v>6</v>
      </c>
      <c r="L6" s="69" t="s">
        <v>57</v>
      </c>
      <c r="M6" s="70" t="s">
        <v>58</v>
      </c>
      <c r="N6" s="67" t="n">
        <v>7</v>
      </c>
      <c r="O6" s="68" t="n">
        <v>8</v>
      </c>
      <c r="P6" s="69" t="s">
        <v>59</v>
      </c>
      <c r="Q6" s="69" t="s">
        <v>60</v>
      </c>
      <c r="R6" s="69" t="s">
        <v>61</v>
      </c>
      <c r="S6" s="71" t="s">
        <v>62</v>
      </c>
      <c r="T6" s="67" t="n">
        <v>9</v>
      </c>
      <c r="U6" s="67" t="n">
        <v>10</v>
      </c>
      <c r="V6" s="61" t="n">
        <v>11</v>
      </c>
    </row>
    <row r="7" customFormat="false" ht="12" hidden="false" customHeight="true" outlineLevel="0" collapsed="false">
      <c r="A7" s="72" t="s">
        <v>63</v>
      </c>
      <c r="B7" s="72" t="s">
        <v>64</v>
      </c>
      <c r="C7" s="73" t="n">
        <v>2021</v>
      </c>
      <c r="D7" s="74"/>
      <c r="E7" s="75"/>
      <c r="F7" s="76"/>
      <c r="G7" s="76"/>
      <c r="H7" s="77"/>
      <c r="I7" s="78" t="n">
        <f aca="false">H7+E7</f>
        <v>0</v>
      </c>
      <c r="J7" s="79" t="n">
        <f aca="false">D7+I7</f>
        <v>0</v>
      </c>
      <c r="K7" s="80" t="n">
        <f aca="false">N7+O7</f>
        <v>0</v>
      </c>
      <c r="L7" s="76"/>
      <c r="M7" s="81" t="n">
        <f aca="false">IF(K7&lt;&gt;0,L7/K7,0)</f>
        <v>0</v>
      </c>
      <c r="N7" s="82"/>
      <c r="O7" s="80" t="n">
        <f aca="false">SUM(P7:S7)</f>
        <v>0</v>
      </c>
      <c r="P7" s="76"/>
      <c r="Q7" s="76"/>
      <c r="R7" s="76"/>
      <c r="S7" s="83"/>
      <c r="T7" s="82"/>
      <c r="U7" s="79" t="n">
        <f aca="false">J7-K7</f>
        <v>0</v>
      </c>
      <c r="V7" s="84"/>
    </row>
    <row r="8" customFormat="false" ht="15" hidden="false" customHeight="false" outlineLevel="0" collapsed="false">
      <c r="A8" s="72"/>
      <c r="B8" s="72"/>
      <c r="C8" s="85" t="n">
        <v>2022</v>
      </c>
      <c r="D8" s="86"/>
      <c r="E8" s="87"/>
      <c r="F8" s="88"/>
      <c r="G8" s="88"/>
      <c r="H8" s="89"/>
      <c r="I8" s="90" t="n">
        <f aca="false">H8+E8</f>
        <v>0</v>
      </c>
      <c r="J8" s="91" t="n">
        <f aca="false">D8+I8</f>
        <v>0</v>
      </c>
      <c r="K8" s="92" t="n">
        <f aca="false">N8+O8</f>
        <v>0</v>
      </c>
      <c r="L8" s="88"/>
      <c r="M8" s="93" t="n">
        <f aca="false">IF(K8&lt;&gt;0,L8/K8,0)</f>
        <v>0</v>
      </c>
      <c r="N8" s="94"/>
      <c r="O8" s="92" t="n">
        <f aca="false">SUM(P8:S8)</f>
        <v>0</v>
      </c>
      <c r="P8" s="88"/>
      <c r="Q8" s="88"/>
      <c r="R8" s="88"/>
      <c r="S8" s="95"/>
      <c r="T8" s="94"/>
      <c r="U8" s="91" t="n">
        <f aca="false">J8-K8</f>
        <v>0</v>
      </c>
      <c r="V8" s="96"/>
    </row>
    <row r="9" customFormat="false" ht="15" hidden="false" customHeight="false" outlineLevel="0" collapsed="false">
      <c r="A9" s="72"/>
      <c r="B9" s="72"/>
      <c r="C9" s="97" t="n">
        <v>2023</v>
      </c>
      <c r="D9" s="98" t="n">
        <f aca="false">'6.Прил 3_ГДиАД-съдии'!E9</f>
        <v>124</v>
      </c>
      <c r="E9" s="99" t="n">
        <v>250</v>
      </c>
      <c r="F9" s="100"/>
      <c r="G9" s="100"/>
      <c r="H9" s="101"/>
      <c r="I9" s="102" t="n">
        <f aca="false">H9+E9</f>
        <v>250</v>
      </c>
      <c r="J9" s="103" t="n">
        <f aca="false">D9+I9</f>
        <v>374</v>
      </c>
      <c r="K9" s="104" t="n">
        <f aca="false">N9+O9</f>
        <v>238</v>
      </c>
      <c r="L9" s="105" t="n">
        <f aca="false">'6.Прил 3_ГДиАД-съдии'!AU9</f>
        <v>147</v>
      </c>
      <c r="M9" s="106" t="n">
        <f aca="false">IF(K9&lt;&gt;0,L9/K9,0)</f>
        <v>0.617647058823529</v>
      </c>
      <c r="N9" s="107" t="n">
        <f aca="false">'6.Прил 3_ГДиАД-съдии'!AG9</f>
        <v>171</v>
      </c>
      <c r="O9" s="108" t="n">
        <f aca="false">SUM(P9:S9)</f>
        <v>67</v>
      </c>
      <c r="P9" s="100"/>
      <c r="Q9" s="100" t="n">
        <v>10</v>
      </c>
      <c r="R9" s="100"/>
      <c r="S9" s="109" t="n">
        <v>57</v>
      </c>
      <c r="T9" s="110" t="n">
        <v>417</v>
      </c>
      <c r="U9" s="111" t="n">
        <f aca="false">J9-K9</f>
        <v>136</v>
      </c>
      <c r="V9" s="112" t="n">
        <v>51</v>
      </c>
    </row>
    <row r="10" customFormat="false" ht="12" hidden="false" customHeight="true" outlineLevel="0" collapsed="false">
      <c r="A10" s="113" t="s">
        <v>65</v>
      </c>
      <c r="B10" s="72" t="s">
        <v>66</v>
      </c>
      <c r="C10" s="73" t="n">
        <v>2021</v>
      </c>
      <c r="D10" s="114"/>
      <c r="E10" s="115"/>
      <c r="F10" s="116"/>
      <c r="G10" s="116"/>
      <c r="H10" s="117"/>
      <c r="I10" s="118" t="n">
        <f aca="false">H10+E10</f>
        <v>0</v>
      </c>
      <c r="J10" s="119" t="n">
        <f aca="false">D10+I10</f>
        <v>0</v>
      </c>
      <c r="K10" s="120" t="n">
        <f aca="false">N10+O10</f>
        <v>0</v>
      </c>
      <c r="L10" s="116"/>
      <c r="M10" s="121" t="n">
        <f aca="false">IF(K10&lt;&gt;0,L10/K10,0)</f>
        <v>0</v>
      </c>
      <c r="N10" s="122"/>
      <c r="O10" s="120" t="n">
        <f aca="false">SUM(P10:S10)</f>
        <v>0</v>
      </c>
      <c r="P10" s="116"/>
      <c r="Q10" s="116"/>
      <c r="R10" s="116"/>
      <c r="S10" s="123"/>
      <c r="T10" s="122"/>
      <c r="U10" s="119" t="n">
        <f aca="false">J10-K10</f>
        <v>0</v>
      </c>
      <c r="V10" s="124"/>
    </row>
    <row r="11" customFormat="false" ht="15" hidden="false" customHeight="false" outlineLevel="0" collapsed="false">
      <c r="A11" s="113"/>
      <c r="B11" s="72"/>
      <c r="C11" s="85" t="n">
        <v>2022</v>
      </c>
      <c r="D11" s="86"/>
      <c r="E11" s="87"/>
      <c r="F11" s="88"/>
      <c r="G11" s="88"/>
      <c r="H11" s="89"/>
      <c r="I11" s="90" t="n">
        <f aca="false">H11+E11</f>
        <v>0</v>
      </c>
      <c r="J11" s="91" t="n">
        <f aca="false">D11+I11</f>
        <v>0</v>
      </c>
      <c r="K11" s="92" t="n">
        <f aca="false">N11+O11</f>
        <v>0</v>
      </c>
      <c r="L11" s="88"/>
      <c r="M11" s="93" t="n">
        <f aca="false">IF(K11&lt;&gt;0,L11/K11,0)</f>
        <v>0</v>
      </c>
      <c r="N11" s="94"/>
      <c r="O11" s="92" t="n">
        <f aca="false">SUM(P11:S11)</f>
        <v>0</v>
      </c>
      <c r="P11" s="88"/>
      <c r="Q11" s="88"/>
      <c r="R11" s="88"/>
      <c r="S11" s="95"/>
      <c r="T11" s="94"/>
      <c r="U11" s="91" t="n">
        <f aca="false">J11-K11</f>
        <v>0</v>
      </c>
      <c r="V11" s="96"/>
    </row>
    <row r="12" customFormat="false" ht="15" hidden="false" customHeight="false" outlineLevel="0" collapsed="false">
      <c r="A12" s="113"/>
      <c r="B12" s="72"/>
      <c r="C12" s="97" t="n">
        <v>2023</v>
      </c>
      <c r="D12" s="98" t="n">
        <f aca="false">'6.Прил 3_ГДиАД-съдии'!F9</f>
        <v>4</v>
      </c>
      <c r="E12" s="125" t="n">
        <v>23</v>
      </c>
      <c r="F12" s="126"/>
      <c r="G12" s="126"/>
      <c r="H12" s="127"/>
      <c r="I12" s="102" t="n">
        <f aca="false">H12+E12</f>
        <v>23</v>
      </c>
      <c r="J12" s="128" t="n">
        <f aca="false">D12+I12</f>
        <v>27</v>
      </c>
      <c r="K12" s="129" t="n">
        <f aca="false">N12+O12</f>
        <v>27</v>
      </c>
      <c r="L12" s="58" t="n">
        <f aca="false">'6.Прил 3_ГДиАД-съдии'!AV9</f>
        <v>9</v>
      </c>
      <c r="M12" s="130" t="n">
        <f aca="false">IF(K12&lt;&gt;0,L12/K12,0)</f>
        <v>0.333333333333333</v>
      </c>
      <c r="N12" s="131" t="n">
        <f aca="false">'6.Прил 3_ГДиАД-съдии'!AH9</f>
        <v>17</v>
      </c>
      <c r="O12" s="132" t="n">
        <f aca="false">SUM(P12:S12)</f>
        <v>10</v>
      </c>
      <c r="P12" s="126"/>
      <c r="Q12" s="126" t="n">
        <v>5</v>
      </c>
      <c r="R12" s="126"/>
      <c r="S12" s="133" t="n">
        <v>5</v>
      </c>
      <c r="T12" s="134" t="n">
        <v>23</v>
      </c>
      <c r="U12" s="111" t="n">
        <f aca="false">J12-K12</f>
        <v>0</v>
      </c>
      <c r="V12" s="135" t="n">
        <v>2</v>
      </c>
    </row>
    <row r="13" customFormat="false" ht="12" hidden="false" customHeight="true" outlineLevel="0" collapsed="false">
      <c r="A13" s="72" t="s">
        <v>67</v>
      </c>
      <c r="B13" s="72" t="s">
        <v>68</v>
      </c>
      <c r="C13" s="73" t="n">
        <v>2021</v>
      </c>
      <c r="D13" s="74"/>
      <c r="E13" s="75"/>
      <c r="F13" s="76"/>
      <c r="G13" s="76"/>
      <c r="H13" s="77"/>
      <c r="I13" s="78" t="n">
        <f aca="false">H13+E13</f>
        <v>0</v>
      </c>
      <c r="J13" s="79" t="n">
        <f aca="false">D13+I13</f>
        <v>0</v>
      </c>
      <c r="K13" s="80" t="n">
        <f aca="false">N13+O13</f>
        <v>0</v>
      </c>
      <c r="L13" s="76"/>
      <c r="M13" s="81" t="n">
        <f aca="false">IF(K13&lt;&gt;0,L13/K13,0)</f>
        <v>0</v>
      </c>
      <c r="N13" s="82"/>
      <c r="O13" s="80" t="n">
        <f aca="false">SUM(P13:S13)</f>
        <v>0</v>
      </c>
      <c r="P13" s="76"/>
      <c r="Q13" s="76"/>
      <c r="R13" s="76"/>
      <c r="S13" s="83"/>
      <c r="T13" s="82"/>
      <c r="U13" s="79" t="n">
        <f aca="false">J13-K13</f>
        <v>0</v>
      </c>
      <c r="V13" s="84"/>
    </row>
    <row r="14" customFormat="false" ht="15" hidden="false" customHeight="false" outlineLevel="0" collapsed="false">
      <c r="A14" s="72"/>
      <c r="B14" s="72"/>
      <c r="C14" s="85" t="n">
        <v>2022</v>
      </c>
      <c r="D14" s="86"/>
      <c r="E14" s="87"/>
      <c r="F14" s="88"/>
      <c r="G14" s="88"/>
      <c r="H14" s="89"/>
      <c r="I14" s="90" t="n">
        <f aca="false">H14+E14</f>
        <v>0</v>
      </c>
      <c r="J14" s="91" t="n">
        <f aca="false">D14+I14</f>
        <v>0</v>
      </c>
      <c r="K14" s="92" t="n">
        <f aca="false">N14+O14</f>
        <v>0</v>
      </c>
      <c r="L14" s="88"/>
      <c r="M14" s="93" t="n">
        <f aca="false">IF(K14&lt;&gt;0,L14/K14,0)</f>
        <v>0</v>
      </c>
      <c r="N14" s="94"/>
      <c r="O14" s="92" t="n">
        <f aca="false">SUM(P14:S14)</f>
        <v>0</v>
      </c>
      <c r="P14" s="88"/>
      <c r="Q14" s="88"/>
      <c r="R14" s="88"/>
      <c r="S14" s="95"/>
      <c r="T14" s="94"/>
      <c r="U14" s="91" t="n">
        <f aca="false">J14-K14</f>
        <v>0</v>
      </c>
      <c r="V14" s="96"/>
    </row>
    <row r="15" customFormat="false" ht="15" hidden="false" customHeight="false" outlineLevel="0" collapsed="false">
      <c r="A15" s="72"/>
      <c r="B15" s="72"/>
      <c r="C15" s="97" t="n">
        <v>2023</v>
      </c>
      <c r="D15" s="98" t="n">
        <f aca="false">'6.Прил 3_ГДиАД-съдии'!G9</f>
        <v>0</v>
      </c>
      <c r="E15" s="99" t="n">
        <v>1</v>
      </c>
      <c r="F15" s="100"/>
      <c r="G15" s="100"/>
      <c r="H15" s="136"/>
      <c r="I15" s="102" t="n">
        <f aca="false">H15+E15</f>
        <v>1</v>
      </c>
      <c r="J15" s="111" t="n">
        <f aca="false">D15+I15</f>
        <v>1</v>
      </c>
      <c r="K15" s="137" t="n">
        <f aca="false">N15+O15</f>
        <v>1</v>
      </c>
      <c r="L15" s="105" t="n">
        <f aca="false">'6.Прил 3_ГДиАД-съдии'!AW9</f>
        <v>0</v>
      </c>
      <c r="M15" s="106" t="n">
        <f aca="false">IF(K15&lt;&gt;0,L15/K15,0)</f>
        <v>0</v>
      </c>
      <c r="N15" s="107" t="n">
        <f aca="false">'6.Прил 3_ГДиАД-съдии'!AI9</f>
        <v>1</v>
      </c>
      <c r="O15" s="108" t="n">
        <f aca="false">SUM(P15:S15)</f>
        <v>0</v>
      </c>
      <c r="P15" s="100"/>
      <c r="Q15" s="100"/>
      <c r="R15" s="100"/>
      <c r="S15" s="109"/>
      <c r="T15" s="110" t="n">
        <v>3</v>
      </c>
      <c r="U15" s="111" t="n">
        <f aca="false">J15-K15</f>
        <v>0</v>
      </c>
      <c r="V15" s="112"/>
    </row>
    <row r="16" customFormat="false" ht="12" hidden="false" customHeight="true" outlineLevel="0" collapsed="false">
      <c r="A16" s="72" t="s">
        <v>69</v>
      </c>
      <c r="B16" s="72" t="s">
        <v>70</v>
      </c>
      <c r="C16" s="73" t="n">
        <v>2021</v>
      </c>
      <c r="D16" s="114"/>
      <c r="E16" s="115"/>
      <c r="F16" s="116"/>
      <c r="G16" s="116"/>
      <c r="H16" s="117"/>
      <c r="I16" s="118" t="n">
        <f aca="false">H16+E16</f>
        <v>0</v>
      </c>
      <c r="J16" s="119" t="n">
        <f aca="false">D16+I16</f>
        <v>0</v>
      </c>
      <c r="K16" s="120" t="n">
        <f aca="false">N16+O16</f>
        <v>0</v>
      </c>
      <c r="L16" s="116"/>
      <c r="M16" s="121" t="n">
        <f aca="false">IF(K16&lt;&gt;0,L16/K16,0)</f>
        <v>0</v>
      </c>
      <c r="N16" s="122"/>
      <c r="O16" s="120" t="n">
        <f aca="false">SUM(P16:S16)</f>
        <v>0</v>
      </c>
      <c r="P16" s="116"/>
      <c r="Q16" s="116"/>
      <c r="R16" s="116"/>
      <c r="S16" s="123"/>
      <c r="T16" s="122"/>
      <c r="U16" s="119" t="n">
        <f aca="false">J16-K16</f>
        <v>0</v>
      </c>
      <c r="V16" s="124"/>
    </row>
    <row r="17" customFormat="false" ht="15" hidden="false" customHeight="false" outlineLevel="0" collapsed="false">
      <c r="A17" s="72"/>
      <c r="B17" s="72"/>
      <c r="C17" s="85" t="n">
        <v>2022</v>
      </c>
      <c r="D17" s="86"/>
      <c r="E17" s="87"/>
      <c r="F17" s="88"/>
      <c r="G17" s="88"/>
      <c r="H17" s="89"/>
      <c r="I17" s="90" t="n">
        <f aca="false">H17+E17</f>
        <v>0</v>
      </c>
      <c r="J17" s="91" t="n">
        <f aca="false">D17+I17</f>
        <v>0</v>
      </c>
      <c r="K17" s="92" t="n">
        <f aca="false">N17+O17</f>
        <v>0</v>
      </c>
      <c r="L17" s="88"/>
      <c r="M17" s="93" t="n">
        <f aca="false">IF(K17&lt;&gt;0,L17/K17,0)</f>
        <v>0</v>
      </c>
      <c r="N17" s="94"/>
      <c r="O17" s="92" t="n">
        <f aca="false">SUM(P17:S17)</f>
        <v>0</v>
      </c>
      <c r="P17" s="88"/>
      <c r="Q17" s="88"/>
      <c r="R17" s="88"/>
      <c r="S17" s="95"/>
      <c r="T17" s="94"/>
      <c r="U17" s="91" t="n">
        <f aca="false">J17-K17</f>
        <v>0</v>
      </c>
      <c r="V17" s="96"/>
    </row>
    <row r="18" customFormat="false" ht="15" hidden="false" customHeight="false" outlineLevel="0" collapsed="false">
      <c r="A18" s="72"/>
      <c r="B18" s="72"/>
      <c r="C18" s="97" t="n">
        <v>2023</v>
      </c>
      <c r="D18" s="98" t="n">
        <f aca="false">'6.Прил 3_ГДиАД-съдии'!H9</f>
        <v>7</v>
      </c>
      <c r="E18" s="125" t="n">
        <v>149</v>
      </c>
      <c r="F18" s="126"/>
      <c r="G18" s="126"/>
      <c r="H18" s="127"/>
      <c r="I18" s="102" t="n">
        <f aca="false">H18+E18</f>
        <v>149</v>
      </c>
      <c r="J18" s="128" t="n">
        <f aca="false">D18+I18</f>
        <v>156</v>
      </c>
      <c r="K18" s="129" t="n">
        <f aca="false">N18+O18</f>
        <v>149</v>
      </c>
      <c r="L18" s="58" t="n">
        <f aca="false">'6.Прил 3_ГДиАД-съдии'!AX9</f>
        <v>141</v>
      </c>
      <c r="M18" s="130" t="n">
        <f aca="false">IF(K18&lt;&gt;0,L18/K18,0)</f>
        <v>0.946308724832215</v>
      </c>
      <c r="N18" s="131" t="n">
        <f aca="false">'6.Прил 3_ГДиАД-съдии'!AJ9</f>
        <v>137</v>
      </c>
      <c r="O18" s="132" t="n">
        <f aca="false">SUM(P18:S18)</f>
        <v>12</v>
      </c>
      <c r="P18" s="126"/>
      <c r="Q18" s="126"/>
      <c r="R18" s="126"/>
      <c r="S18" s="133" t="n">
        <v>12</v>
      </c>
      <c r="T18" s="134" t="n">
        <v>42</v>
      </c>
      <c r="U18" s="111" t="n">
        <f aca="false">J18-K18</f>
        <v>7</v>
      </c>
      <c r="V18" s="135"/>
    </row>
    <row r="19" customFormat="false" ht="12" hidden="false" customHeight="true" outlineLevel="0" collapsed="false">
      <c r="A19" s="46" t="s">
        <v>71</v>
      </c>
      <c r="B19" s="138" t="s">
        <v>72</v>
      </c>
      <c r="C19" s="73" t="n">
        <v>2021</v>
      </c>
      <c r="D19" s="74"/>
      <c r="E19" s="75"/>
      <c r="F19" s="76"/>
      <c r="G19" s="76"/>
      <c r="H19" s="77"/>
      <c r="I19" s="78" t="n">
        <f aca="false">H19+E19</f>
        <v>0</v>
      </c>
      <c r="J19" s="79" t="n">
        <f aca="false">D19+I19</f>
        <v>0</v>
      </c>
      <c r="K19" s="80" t="n">
        <f aca="false">N19+O19</f>
        <v>0</v>
      </c>
      <c r="L19" s="76"/>
      <c r="M19" s="81" t="n">
        <f aca="false">IF(K19&lt;&gt;0,L19/K19,0)</f>
        <v>0</v>
      </c>
      <c r="N19" s="82"/>
      <c r="O19" s="80" t="n">
        <f aca="false">SUM(P19:S19)</f>
        <v>0</v>
      </c>
      <c r="P19" s="76"/>
      <c r="Q19" s="76"/>
      <c r="R19" s="76"/>
      <c r="S19" s="83"/>
      <c r="T19" s="82"/>
      <c r="U19" s="79" t="n">
        <f aca="false">J19-K19</f>
        <v>0</v>
      </c>
      <c r="V19" s="84"/>
    </row>
    <row r="20" customFormat="false" ht="15" hidden="false" customHeight="false" outlineLevel="0" collapsed="false">
      <c r="A20" s="46"/>
      <c r="B20" s="138"/>
      <c r="C20" s="85" t="n">
        <v>2022</v>
      </c>
      <c r="D20" s="86"/>
      <c r="E20" s="87"/>
      <c r="F20" s="88"/>
      <c r="G20" s="88"/>
      <c r="H20" s="89"/>
      <c r="I20" s="90" t="n">
        <f aca="false">H20+E20</f>
        <v>0</v>
      </c>
      <c r="J20" s="91" t="n">
        <f aca="false">D20+I20</f>
        <v>0</v>
      </c>
      <c r="K20" s="92" t="n">
        <f aca="false">N20+O20</f>
        <v>0</v>
      </c>
      <c r="L20" s="88"/>
      <c r="M20" s="93" t="n">
        <f aca="false">IF(K20&lt;&gt;0,L20/K20,0)</f>
        <v>0</v>
      </c>
      <c r="N20" s="94"/>
      <c r="O20" s="92" t="n">
        <f aca="false">SUM(P20:S20)</f>
        <v>0</v>
      </c>
      <c r="P20" s="88"/>
      <c r="Q20" s="88"/>
      <c r="R20" s="88"/>
      <c r="S20" s="95"/>
      <c r="T20" s="94"/>
      <c r="U20" s="91" t="n">
        <f aca="false">J20-K20</f>
        <v>0</v>
      </c>
      <c r="V20" s="96"/>
    </row>
    <row r="21" customFormat="false" ht="15" hidden="false" customHeight="false" outlineLevel="0" collapsed="false">
      <c r="A21" s="46"/>
      <c r="B21" s="138"/>
      <c r="C21" s="97" t="n">
        <v>2023</v>
      </c>
      <c r="D21" s="98" t="n">
        <f aca="false">'6.Прил 3_ГДиАД-съдии'!I9</f>
        <v>9</v>
      </c>
      <c r="E21" s="99" t="n">
        <v>726</v>
      </c>
      <c r="F21" s="100"/>
      <c r="G21" s="100"/>
      <c r="H21" s="136"/>
      <c r="I21" s="102" t="n">
        <f aca="false">H21+E21</f>
        <v>726</v>
      </c>
      <c r="J21" s="111" t="n">
        <f aca="false">D21+I21</f>
        <v>735</v>
      </c>
      <c r="K21" s="104" t="n">
        <f aca="false">N21+O21</f>
        <v>728</v>
      </c>
      <c r="L21" s="58" t="n">
        <f aca="false">'6.Прил 3_ГДиАД-съдии'!AY9</f>
        <v>726</v>
      </c>
      <c r="M21" s="106" t="n">
        <f aca="false">IF(K21&lt;&gt;0,L21/K21,0)</f>
        <v>0.997252747252747</v>
      </c>
      <c r="N21" s="131" t="n">
        <f aca="false">'6.Прил 3_ГДиАД-съдии'!AK9</f>
        <v>641</v>
      </c>
      <c r="O21" s="108" t="n">
        <f aca="false">SUM(P21:S21)</f>
        <v>87</v>
      </c>
      <c r="P21" s="100"/>
      <c r="Q21" s="100"/>
      <c r="R21" s="100"/>
      <c r="S21" s="109" t="n">
        <v>87</v>
      </c>
      <c r="T21" s="110"/>
      <c r="U21" s="111" t="n">
        <f aca="false">J21-K21</f>
        <v>7</v>
      </c>
      <c r="V21" s="112" t="n">
        <v>8</v>
      </c>
    </row>
    <row r="22" customFormat="false" ht="12" hidden="false" customHeight="true" outlineLevel="0" collapsed="false">
      <c r="A22" s="113" t="s">
        <v>73</v>
      </c>
      <c r="B22" s="72" t="s">
        <v>74</v>
      </c>
      <c r="C22" s="73" t="n">
        <v>2021</v>
      </c>
      <c r="D22" s="74"/>
      <c r="E22" s="75"/>
      <c r="F22" s="76"/>
      <c r="G22" s="76"/>
      <c r="H22" s="77"/>
      <c r="I22" s="78" t="n">
        <f aca="false">H22+E22</f>
        <v>0</v>
      </c>
      <c r="J22" s="79" t="n">
        <f aca="false">D22+I22</f>
        <v>0</v>
      </c>
      <c r="K22" s="80" t="n">
        <f aca="false">N22+O22</f>
        <v>0</v>
      </c>
      <c r="L22" s="76"/>
      <c r="M22" s="81" t="n">
        <f aca="false">IF(K22&lt;&gt;0,L22/K22,0)</f>
        <v>0</v>
      </c>
      <c r="N22" s="82"/>
      <c r="O22" s="80" t="n">
        <f aca="false">SUM(P22:S22)</f>
        <v>0</v>
      </c>
      <c r="P22" s="76"/>
      <c r="Q22" s="76"/>
      <c r="R22" s="76"/>
      <c r="S22" s="83"/>
      <c r="T22" s="82"/>
      <c r="U22" s="79" t="n">
        <f aca="false">J22-K22</f>
        <v>0</v>
      </c>
      <c r="V22" s="84"/>
    </row>
    <row r="23" customFormat="false" ht="15" hidden="false" customHeight="false" outlineLevel="0" collapsed="false">
      <c r="A23" s="113"/>
      <c r="B23" s="72"/>
      <c r="C23" s="85" t="n">
        <v>2022</v>
      </c>
      <c r="D23" s="86"/>
      <c r="E23" s="87"/>
      <c r="F23" s="88"/>
      <c r="G23" s="88"/>
      <c r="H23" s="89"/>
      <c r="I23" s="90" t="n">
        <f aca="false">H23+E23</f>
        <v>0</v>
      </c>
      <c r="J23" s="91" t="n">
        <f aca="false">D23+I23</f>
        <v>0</v>
      </c>
      <c r="K23" s="92" t="n">
        <f aca="false">N23+O23</f>
        <v>0</v>
      </c>
      <c r="L23" s="88"/>
      <c r="M23" s="93" t="n">
        <f aca="false">IF(K23&lt;&gt;0,L23/K23,0)</f>
        <v>0</v>
      </c>
      <c r="N23" s="94"/>
      <c r="O23" s="92" t="n">
        <f aca="false">SUM(P23:S23)</f>
        <v>0</v>
      </c>
      <c r="P23" s="88"/>
      <c r="Q23" s="88"/>
      <c r="R23" s="88"/>
      <c r="S23" s="95"/>
      <c r="T23" s="94"/>
      <c r="U23" s="91" t="n">
        <f aca="false">J23-K23</f>
        <v>0</v>
      </c>
      <c r="V23" s="96"/>
    </row>
    <row r="24" customFormat="false" ht="15" hidden="false" customHeight="false" outlineLevel="0" collapsed="false">
      <c r="A24" s="113"/>
      <c r="B24" s="72"/>
      <c r="C24" s="97" t="n">
        <v>2023</v>
      </c>
      <c r="D24" s="98" t="n">
        <f aca="false">'6.Прил 3_ГДиАД-съдии'!J9</f>
        <v>0</v>
      </c>
      <c r="E24" s="99"/>
      <c r="F24" s="100"/>
      <c r="G24" s="100"/>
      <c r="H24" s="136"/>
      <c r="I24" s="102" t="n">
        <f aca="false">H24+E24</f>
        <v>0</v>
      </c>
      <c r="J24" s="128" t="n">
        <f aca="false">D24+I24</f>
        <v>0</v>
      </c>
      <c r="K24" s="104" t="n">
        <f aca="false">N24+O24</f>
        <v>0</v>
      </c>
      <c r="L24" s="58" t="n">
        <f aca="false">'6.Прил 3_ГДиАД-съдии'!AZ9</f>
        <v>0</v>
      </c>
      <c r="M24" s="130" t="n">
        <f aca="false">IF(K24&lt;&gt;0,L24/K24,0)</f>
        <v>0</v>
      </c>
      <c r="N24" s="131" t="n">
        <f aca="false">'6.Прил 3_ГДиАД-съдии'!AL9</f>
        <v>0</v>
      </c>
      <c r="O24" s="132" t="n">
        <f aca="false">SUM(P24:S24)</f>
        <v>0</v>
      </c>
      <c r="P24" s="126"/>
      <c r="Q24" s="126"/>
      <c r="R24" s="126"/>
      <c r="S24" s="133"/>
      <c r="T24" s="134"/>
      <c r="U24" s="111" t="n">
        <f aca="false">J24-K24</f>
        <v>0</v>
      </c>
      <c r="V24" s="135"/>
    </row>
    <row r="25" customFormat="false" ht="12" hidden="false" customHeight="true" outlineLevel="0" collapsed="false">
      <c r="A25" s="139" t="s">
        <v>75</v>
      </c>
      <c r="B25" s="72" t="s">
        <v>76</v>
      </c>
      <c r="C25" s="73" t="n">
        <v>2021</v>
      </c>
      <c r="D25" s="140" t="n">
        <f aca="false">D7+D10+D13+D16+D19+D22</f>
        <v>0</v>
      </c>
      <c r="E25" s="141" t="n">
        <f aca="false">E7+E10+E13+E16+E19+E22</f>
        <v>0</v>
      </c>
      <c r="F25" s="142" t="n">
        <f aca="false">F7+F10+F13+F16+F19+F22</f>
        <v>0</v>
      </c>
      <c r="G25" s="142" t="n">
        <f aca="false">G7+G10+G13+G16+G19+G22</f>
        <v>0</v>
      </c>
      <c r="H25" s="143" t="n">
        <f aca="false">H7+H10+H13+H16+H19+H22</f>
        <v>0</v>
      </c>
      <c r="I25" s="78" t="n">
        <f aca="false">I7+I10+I13+I16+I19+I22</f>
        <v>0</v>
      </c>
      <c r="J25" s="79" t="n">
        <f aca="false">J7+J10+J13+J16+J19+J22</f>
        <v>0</v>
      </c>
      <c r="K25" s="80" t="n">
        <f aca="false">K7+K10+K13+K16+K19+K22</f>
        <v>0</v>
      </c>
      <c r="L25" s="144" t="n">
        <f aca="false">L7+L10+L13+L16+L19+L22</f>
        <v>0</v>
      </c>
      <c r="M25" s="81" t="n">
        <f aca="false">IF(K25&lt;&gt;0,L25/K25,0)</f>
        <v>0</v>
      </c>
      <c r="N25" s="79" t="n">
        <f aca="false">N7+N10+N13+N16+N19+N22</f>
        <v>0</v>
      </c>
      <c r="O25" s="80" t="n">
        <f aca="false">O7+O10+O13+O16+O19+O22</f>
        <v>0</v>
      </c>
      <c r="P25" s="144" t="n">
        <f aca="false">P7+P10+P13+P16+P19+P22</f>
        <v>0</v>
      </c>
      <c r="Q25" s="144" t="n">
        <f aca="false">Q7+Q10+Q13+Q16+Q19+Q22</f>
        <v>0</v>
      </c>
      <c r="R25" s="144" t="n">
        <f aca="false">R7+R10+R13+R16+R19+R22</f>
        <v>0</v>
      </c>
      <c r="S25" s="145" t="n">
        <f aca="false">S7+S10+S13+S16+S19+S22</f>
        <v>0</v>
      </c>
      <c r="T25" s="79" t="n">
        <f aca="false">T7+T10+T13+T16+T19+T22</f>
        <v>0</v>
      </c>
      <c r="U25" s="79" t="n">
        <f aca="false">U7+U10+U13+U16+U19+U22</f>
        <v>0</v>
      </c>
      <c r="V25" s="78" t="n">
        <f aca="false">V7+V10+V13+V16+V19+V22</f>
        <v>0</v>
      </c>
    </row>
    <row r="26" customFormat="false" ht="15" hidden="false" customHeight="false" outlineLevel="0" collapsed="false">
      <c r="A26" s="139"/>
      <c r="B26" s="72"/>
      <c r="C26" s="85" t="n">
        <v>2022</v>
      </c>
      <c r="D26" s="146" t="n">
        <f aca="false">D8+D11+D14+D17+D20+D23</f>
        <v>0</v>
      </c>
      <c r="E26" s="147" t="n">
        <f aca="false">E8+E11+E14+E17+E20+E23</f>
        <v>0</v>
      </c>
      <c r="F26" s="148" t="n">
        <f aca="false">F8+F11+F14+F17+F20+F23</f>
        <v>0</v>
      </c>
      <c r="G26" s="148" t="n">
        <f aca="false">G8+G11+G14+G17+G20+G23</f>
        <v>0</v>
      </c>
      <c r="H26" s="149" t="n">
        <f aca="false">H8+H11+H14+H17+H20+H23</f>
        <v>0</v>
      </c>
      <c r="I26" s="90" t="n">
        <f aca="false">I8+I11+I14+I17+I20+I23</f>
        <v>0</v>
      </c>
      <c r="J26" s="91" t="n">
        <f aca="false">J8+J11+J14+J17+J20+J23</f>
        <v>0</v>
      </c>
      <c r="K26" s="92" t="n">
        <f aca="false">K8+K11+K14+K17+K20+K23</f>
        <v>0</v>
      </c>
      <c r="L26" s="148" t="n">
        <f aca="false">L8+L11+L14+L17+L20+L23</f>
        <v>0</v>
      </c>
      <c r="M26" s="93" t="n">
        <f aca="false">IF(K26&lt;&gt;0,L26/K26,0)</f>
        <v>0</v>
      </c>
      <c r="N26" s="91" t="n">
        <f aca="false">N8+N11+N14+N17+N20+N23</f>
        <v>0</v>
      </c>
      <c r="O26" s="92" t="n">
        <f aca="false">O8+O11+O14+O17+O20+O23</f>
        <v>0</v>
      </c>
      <c r="P26" s="148" t="n">
        <f aca="false">P8+P11+P14+P17+P20+P23</f>
        <v>0</v>
      </c>
      <c r="Q26" s="148" t="n">
        <f aca="false">Q8+Q11+Q14+Q17+Q20+Q23</f>
        <v>0</v>
      </c>
      <c r="R26" s="148" t="n">
        <f aca="false">R8+R11+R14+R17+R20+R23</f>
        <v>0</v>
      </c>
      <c r="S26" s="150" t="n">
        <f aca="false">S8+S11+S14+S17+S20+S23</f>
        <v>0</v>
      </c>
      <c r="T26" s="91" t="n">
        <f aca="false">T8+T11+T14+T17+T20+T23</f>
        <v>0</v>
      </c>
      <c r="U26" s="91" t="n">
        <f aca="false">U8+U11+U14+U17+U20+U23</f>
        <v>0</v>
      </c>
      <c r="V26" s="90" t="n">
        <f aca="false">V8+V11+V14+V17+V20+V23</f>
        <v>0</v>
      </c>
    </row>
    <row r="27" customFormat="false" ht="15" hidden="false" customHeight="false" outlineLevel="0" collapsed="false">
      <c r="A27" s="139"/>
      <c r="B27" s="72"/>
      <c r="C27" s="97" t="n">
        <v>2023</v>
      </c>
      <c r="D27" s="151" t="n">
        <f aca="false">D9+D12+D15+D18+D21+D24</f>
        <v>144</v>
      </c>
      <c r="E27" s="152" t="n">
        <f aca="false">E9+E12+E15+E18+E21+E24</f>
        <v>1149</v>
      </c>
      <c r="F27" s="153" t="n">
        <f aca="false">F9+F12+F15+F18+F21+F24</f>
        <v>0</v>
      </c>
      <c r="G27" s="153" t="n">
        <f aca="false">G9+G12+G15+G18+G21+G24</f>
        <v>0</v>
      </c>
      <c r="H27" s="154" t="n">
        <f aca="false">H9+H12+H15+H18+H21+H24</f>
        <v>0</v>
      </c>
      <c r="I27" s="102" t="n">
        <f aca="false">I9+I12+I15+I18+I21+I24</f>
        <v>1149</v>
      </c>
      <c r="J27" s="111" t="n">
        <f aca="false">J9+J12+J15+J18+J21+J24</f>
        <v>1293</v>
      </c>
      <c r="K27" s="108" t="n">
        <f aca="false">K9+K12+K15+K18+K21+K24</f>
        <v>1143</v>
      </c>
      <c r="L27" s="155" t="n">
        <f aca="false">L9+L12+L15+L18+L21+L24</f>
        <v>1023</v>
      </c>
      <c r="M27" s="106" t="n">
        <f aca="false">IF(K27&lt;&gt;0,L27/K27,0)</f>
        <v>0.89501312335958</v>
      </c>
      <c r="N27" s="111" t="n">
        <f aca="false">N9+N12+N15+N18+N21+N24</f>
        <v>967</v>
      </c>
      <c r="O27" s="108" t="n">
        <f aca="false">O9+O12+O15+O18+O21+O24</f>
        <v>176</v>
      </c>
      <c r="P27" s="155" t="n">
        <f aca="false">P9+P12+P15+P18+P21+P24</f>
        <v>0</v>
      </c>
      <c r="Q27" s="155" t="n">
        <f aca="false">Q9+Q12+Q15+Q18+Q21+Q24</f>
        <v>15</v>
      </c>
      <c r="R27" s="155" t="n">
        <f aca="false">R9+R12+R15+R18+R21+R24</f>
        <v>0</v>
      </c>
      <c r="S27" s="156" t="n">
        <f aca="false">S9+S12+S15+S18+S21+S24</f>
        <v>161</v>
      </c>
      <c r="T27" s="111" t="n">
        <f aca="false">T9+T12+T15+T18+T21+T24</f>
        <v>485</v>
      </c>
      <c r="U27" s="111" t="n">
        <f aca="false">U9+U12+U15+U18+U21+U24</f>
        <v>150</v>
      </c>
      <c r="V27" s="157" t="n">
        <f aca="false">V9+V12+V15+V18+V21+V24</f>
        <v>61</v>
      </c>
    </row>
    <row r="28" customFormat="false" ht="12" hidden="false" customHeight="true" outlineLevel="0" collapsed="false">
      <c r="A28" s="72" t="s">
        <v>77</v>
      </c>
      <c r="B28" s="72" t="s">
        <v>78</v>
      </c>
      <c r="C28" s="73" t="n">
        <v>2021</v>
      </c>
      <c r="D28" s="114"/>
      <c r="E28" s="75"/>
      <c r="F28" s="76"/>
      <c r="G28" s="76"/>
      <c r="H28" s="77"/>
      <c r="I28" s="118" t="n">
        <f aca="false">H28+E28</f>
        <v>0</v>
      </c>
      <c r="J28" s="119" t="n">
        <f aca="false">D28+I28</f>
        <v>0</v>
      </c>
      <c r="K28" s="120" t="n">
        <f aca="false">N28+O28</f>
        <v>0</v>
      </c>
      <c r="L28" s="116"/>
      <c r="M28" s="121" t="n">
        <f aca="false">IF(K28&lt;&gt;0,L28/K28,0)</f>
        <v>0</v>
      </c>
      <c r="N28" s="122"/>
      <c r="O28" s="120" t="n">
        <f aca="false">SUM(P28:S28)</f>
        <v>0</v>
      </c>
      <c r="P28" s="116"/>
      <c r="Q28" s="116"/>
      <c r="R28" s="116"/>
      <c r="S28" s="123"/>
      <c r="T28" s="122"/>
      <c r="U28" s="119" t="n">
        <f aca="false">J28-K28</f>
        <v>0</v>
      </c>
      <c r="V28" s="124"/>
    </row>
    <row r="29" customFormat="false" ht="15" hidden="false" customHeight="false" outlineLevel="0" collapsed="false">
      <c r="A29" s="72"/>
      <c r="B29" s="72"/>
      <c r="C29" s="85" t="n">
        <v>2022</v>
      </c>
      <c r="D29" s="86"/>
      <c r="E29" s="87"/>
      <c r="F29" s="88"/>
      <c r="G29" s="88"/>
      <c r="H29" s="89"/>
      <c r="I29" s="90" t="n">
        <f aca="false">H29+E29</f>
        <v>0</v>
      </c>
      <c r="J29" s="91" t="n">
        <f aca="false">D29+I29</f>
        <v>0</v>
      </c>
      <c r="K29" s="92" t="n">
        <f aca="false">N29+O29</f>
        <v>0</v>
      </c>
      <c r="L29" s="88"/>
      <c r="M29" s="93" t="n">
        <f aca="false">IF(K29&lt;&gt;0,L29/K29,0)</f>
        <v>0</v>
      </c>
      <c r="N29" s="94"/>
      <c r="O29" s="92" t="n">
        <f aca="false">SUM(P29:S29)</f>
        <v>0</v>
      </c>
      <c r="P29" s="88"/>
      <c r="Q29" s="88"/>
      <c r="R29" s="88"/>
      <c r="S29" s="95"/>
      <c r="T29" s="94"/>
      <c r="U29" s="91" t="n">
        <f aca="false">J29-K29</f>
        <v>0</v>
      </c>
      <c r="V29" s="96"/>
    </row>
    <row r="30" customFormat="false" ht="14.25" hidden="false" customHeight="false" outlineLevel="0" collapsed="false">
      <c r="A30" s="72"/>
      <c r="B30" s="72"/>
      <c r="C30" s="97" t="n">
        <v>2023</v>
      </c>
      <c r="D30" s="158" t="n">
        <f aca="false">'4.Прил 3_НД-съдии'!E8</f>
        <v>7</v>
      </c>
      <c r="E30" s="99" t="n">
        <v>135</v>
      </c>
      <c r="F30" s="100"/>
      <c r="G30" s="100"/>
      <c r="H30" s="136"/>
      <c r="I30" s="102" t="n">
        <f aca="false">H30+E30</f>
        <v>135</v>
      </c>
      <c r="J30" s="128" t="n">
        <f aca="false">D30+I30</f>
        <v>142</v>
      </c>
      <c r="K30" s="159" t="n">
        <f aca="false">N30+O30</f>
        <v>131</v>
      </c>
      <c r="L30" s="160" t="n">
        <f aca="false">'4.Прил 3_НД-съдии'!AO8</f>
        <v>118</v>
      </c>
      <c r="M30" s="130" t="n">
        <f aca="false">IF(K30&lt;&gt;0,L30/K30,0)</f>
        <v>0.900763358778626</v>
      </c>
      <c r="N30" s="161" t="n">
        <f aca="false">'4.Прил 3_НД-съдии'!AC8</f>
        <v>14</v>
      </c>
      <c r="O30" s="132" t="n">
        <f aca="false">SUM(P30:S30)</f>
        <v>117</v>
      </c>
      <c r="P30" s="126" t="n">
        <v>87</v>
      </c>
      <c r="Q30" s="126" t="n">
        <v>27</v>
      </c>
      <c r="R30" s="126" t="n">
        <v>2</v>
      </c>
      <c r="S30" s="133" t="n">
        <v>1</v>
      </c>
      <c r="T30" s="134" t="n">
        <v>232</v>
      </c>
      <c r="U30" s="128" t="n">
        <f aca="false">J30-K30</f>
        <v>11</v>
      </c>
      <c r="V30" s="162" t="n">
        <f aca="false">'3.Прил 2_НД'!R94</f>
        <v>6</v>
      </c>
    </row>
    <row r="31" customFormat="false" ht="12" hidden="false" customHeight="true" outlineLevel="0" collapsed="false">
      <c r="A31" s="72" t="s">
        <v>79</v>
      </c>
      <c r="B31" s="72" t="s">
        <v>80</v>
      </c>
      <c r="C31" s="73" t="n">
        <v>2021</v>
      </c>
      <c r="D31" s="74"/>
      <c r="E31" s="115"/>
      <c r="F31" s="116"/>
      <c r="G31" s="116"/>
      <c r="H31" s="117"/>
      <c r="I31" s="78" t="n">
        <f aca="false">H31+E31</f>
        <v>0</v>
      </c>
      <c r="J31" s="79" t="n">
        <f aca="false">D31+I31</f>
        <v>0</v>
      </c>
      <c r="K31" s="80" t="n">
        <f aca="false">N31+O31</f>
        <v>0</v>
      </c>
      <c r="L31" s="76"/>
      <c r="M31" s="81" t="n">
        <f aca="false">IF(K31&lt;&gt;0,L31/K31,0)</f>
        <v>0</v>
      </c>
      <c r="N31" s="82"/>
      <c r="O31" s="80" t="n">
        <f aca="false">SUM(P31:S31)</f>
        <v>0</v>
      </c>
      <c r="P31" s="76"/>
      <c r="Q31" s="76"/>
      <c r="R31" s="76"/>
      <c r="S31" s="83"/>
      <c r="T31" s="82"/>
      <c r="U31" s="79" t="n">
        <f aca="false">J31-K31</f>
        <v>0</v>
      </c>
      <c r="V31" s="84"/>
    </row>
    <row r="32" customFormat="false" ht="14.25" hidden="false" customHeight="false" outlineLevel="0" collapsed="false">
      <c r="A32" s="72"/>
      <c r="B32" s="72"/>
      <c r="C32" s="85" t="n">
        <v>2022</v>
      </c>
      <c r="D32" s="86"/>
      <c r="E32" s="87"/>
      <c r="F32" s="88"/>
      <c r="G32" s="88"/>
      <c r="H32" s="89"/>
      <c r="I32" s="90" t="n">
        <f aca="false">H32+E32</f>
        <v>0</v>
      </c>
      <c r="J32" s="91" t="n">
        <f aca="false">D32+I32</f>
        <v>0</v>
      </c>
      <c r="K32" s="92" t="n">
        <f aca="false">N32+O32</f>
        <v>0</v>
      </c>
      <c r="L32" s="88"/>
      <c r="M32" s="93" t="n">
        <f aca="false">IF(K32&lt;&gt;0,L32/K32,0)</f>
        <v>0</v>
      </c>
      <c r="N32" s="94"/>
      <c r="O32" s="92" t="n">
        <f aca="false">SUM(P32:S32)</f>
        <v>0</v>
      </c>
      <c r="P32" s="88"/>
      <c r="Q32" s="88"/>
      <c r="R32" s="88"/>
      <c r="S32" s="95"/>
      <c r="T32" s="94"/>
      <c r="U32" s="91" t="n">
        <f aca="false">J32-K32</f>
        <v>0</v>
      </c>
      <c r="V32" s="163"/>
    </row>
    <row r="33" customFormat="false" ht="14.25" hidden="false" customHeight="false" outlineLevel="0" collapsed="false">
      <c r="A33" s="72"/>
      <c r="B33" s="72"/>
      <c r="C33" s="97" t="n">
        <v>2023</v>
      </c>
      <c r="D33" s="98" t="n">
        <f aca="false">'4.Прил 3_НД-съдии'!F8</f>
        <v>2</v>
      </c>
      <c r="E33" s="164" t="n">
        <v>10</v>
      </c>
      <c r="F33" s="126"/>
      <c r="G33" s="126"/>
      <c r="H33" s="127"/>
      <c r="I33" s="102" t="n">
        <f aca="false">H33+E33</f>
        <v>10</v>
      </c>
      <c r="J33" s="111" t="n">
        <f aca="false">D33+I33</f>
        <v>12</v>
      </c>
      <c r="K33" s="165" t="n">
        <f aca="false">N33+O33</f>
        <v>7</v>
      </c>
      <c r="L33" s="166" t="n">
        <f aca="false">'4.Прил 3_НД-съдии'!AP8</f>
        <v>6</v>
      </c>
      <c r="M33" s="106" t="n">
        <f aca="false">IF(K33&lt;&gt;0,L33/K33,0)</f>
        <v>0.857142857142857</v>
      </c>
      <c r="N33" s="167" t="n">
        <f aca="false">'4.Прил 3_НД-съдии'!AD8</f>
        <v>3</v>
      </c>
      <c r="O33" s="108" t="n">
        <f aca="false">SUM(P33:S33)</f>
        <v>4</v>
      </c>
      <c r="P33" s="100"/>
      <c r="Q33" s="100"/>
      <c r="R33" s="100"/>
      <c r="S33" s="109" t="n">
        <v>4</v>
      </c>
      <c r="T33" s="110" t="n">
        <v>24</v>
      </c>
      <c r="U33" s="111" t="n">
        <f aca="false">J33-K33</f>
        <v>5</v>
      </c>
      <c r="V33" s="168" t="n">
        <f aca="false">'3.Прил 2_НД'!R95</f>
        <v>1</v>
      </c>
    </row>
    <row r="34" customFormat="false" ht="12" hidden="false" customHeight="true" outlineLevel="0" collapsed="false">
      <c r="A34" s="72" t="s">
        <v>81</v>
      </c>
      <c r="B34" s="72" t="s">
        <v>82</v>
      </c>
      <c r="C34" s="73" t="n">
        <v>2021</v>
      </c>
      <c r="D34" s="114"/>
      <c r="E34" s="75"/>
      <c r="F34" s="76"/>
      <c r="G34" s="76"/>
      <c r="H34" s="77"/>
      <c r="I34" s="118" t="n">
        <f aca="false">H34+E34</f>
        <v>0</v>
      </c>
      <c r="J34" s="119" t="n">
        <f aca="false">D34+I34</f>
        <v>0</v>
      </c>
      <c r="K34" s="120" t="n">
        <f aca="false">N34+O34</f>
        <v>0</v>
      </c>
      <c r="L34" s="116"/>
      <c r="M34" s="121" t="n">
        <f aca="false">IF(K34&lt;&gt;0,L34/K34,0)</f>
        <v>0</v>
      </c>
      <c r="N34" s="122"/>
      <c r="O34" s="120" t="n">
        <f aca="false">SUM(P34:S34)</f>
        <v>0</v>
      </c>
      <c r="P34" s="116"/>
      <c r="Q34" s="116"/>
      <c r="R34" s="116"/>
      <c r="S34" s="123"/>
      <c r="T34" s="122"/>
      <c r="U34" s="119" t="n">
        <f aca="false">J34-K34</f>
        <v>0</v>
      </c>
      <c r="V34" s="124"/>
    </row>
    <row r="35" customFormat="false" ht="14.25" hidden="false" customHeight="false" outlineLevel="0" collapsed="false">
      <c r="A35" s="72"/>
      <c r="B35" s="72"/>
      <c r="C35" s="85" t="n">
        <v>2022</v>
      </c>
      <c r="D35" s="86"/>
      <c r="E35" s="87"/>
      <c r="F35" s="88"/>
      <c r="G35" s="88"/>
      <c r="H35" s="89"/>
      <c r="I35" s="90" t="n">
        <f aca="false">H35+E35</f>
        <v>0</v>
      </c>
      <c r="J35" s="91" t="n">
        <f aca="false">D35+I35</f>
        <v>0</v>
      </c>
      <c r="K35" s="92" t="n">
        <f aca="false">N35+O35</f>
        <v>0</v>
      </c>
      <c r="L35" s="88"/>
      <c r="M35" s="93" t="n">
        <f aca="false">IF(K35&lt;&gt;0,L35/K35,0)</f>
        <v>0</v>
      </c>
      <c r="N35" s="94"/>
      <c r="O35" s="92" t="n">
        <f aca="false">SUM(P35:S35)</f>
        <v>0</v>
      </c>
      <c r="P35" s="88"/>
      <c r="Q35" s="88"/>
      <c r="R35" s="88"/>
      <c r="S35" s="95"/>
      <c r="T35" s="94"/>
      <c r="U35" s="91" t="n">
        <f aca="false">J35-K35</f>
        <v>0</v>
      </c>
      <c r="V35" s="96"/>
    </row>
    <row r="36" customFormat="false" ht="14.25" hidden="false" customHeight="false" outlineLevel="0" collapsed="false">
      <c r="A36" s="72"/>
      <c r="B36" s="72"/>
      <c r="C36" s="97" t="n">
        <v>2023</v>
      </c>
      <c r="D36" s="98" t="n">
        <f aca="false">'4.Прил 3_НД-съдии'!G8</f>
        <v>1</v>
      </c>
      <c r="E36" s="169" t="n">
        <v>18</v>
      </c>
      <c r="F36" s="100"/>
      <c r="G36" s="100"/>
      <c r="H36" s="136"/>
      <c r="I36" s="102" t="n">
        <f aca="false">H36+E36</f>
        <v>18</v>
      </c>
      <c r="J36" s="128" t="n">
        <f aca="false">D36+I36</f>
        <v>19</v>
      </c>
      <c r="K36" s="159" t="n">
        <f aca="false">N36+O36</f>
        <v>19</v>
      </c>
      <c r="L36" s="160" t="n">
        <f aca="false">'4.Прил 3_НД-съдии'!AQ8</f>
        <v>19</v>
      </c>
      <c r="M36" s="130" t="n">
        <f aca="false">IF(K36&lt;&gt;0,L36/K36,0)</f>
        <v>1</v>
      </c>
      <c r="N36" s="161" t="n">
        <f aca="false">'4.Прил 3_НД-съдии'!AE8</f>
        <v>17</v>
      </c>
      <c r="O36" s="132" t="n">
        <f aca="false">SUM(P36:S36)</f>
        <v>2</v>
      </c>
      <c r="P36" s="126"/>
      <c r="Q36" s="126"/>
      <c r="R36" s="126"/>
      <c r="S36" s="133" t="n">
        <v>2</v>
      </c>
      <c r="T36" s="134" t="n">
        <v>19</v>
      </c>
      <c r="U36" s="128" t="n">
        <f aca="false">J36-K36</f>
        <v>0</v>
      </c>
      <c r="V36" s="162" t="n">
        <f aca="false">'3.Прил 2_НД'!R96</f>
        <v>1</v>
      </c>
    </row>
    <row r="37" customFormat="false" ht="12" hidden="false" customHeight="true" outlineLevel="0" collapsed="false">
      <c r="A37" s="72" t="s">
        <v>83</v>
      </c>
      <c r="B37" s="72" t="s">
        <v>84</v>
      </c>
      <c r="C37" s="73" t="n">
        <v>2021</v>
      </c>
      <c r="D37" s="74"/>
      <c r="E37" s="115"/>
      <c r="F37" s="116"/>
      <c r="G37" s="116"/>
      <c r="H37" s="117"/>
      <c r="I37" s="78" t="n">
        <f aca="false">H37+E37</f>
        <v>0</v>
      </c>
      <c r="J37" s="79" t="n">
        <f aca="false">D37+I37</f>
        <v>0</v>
      </c>
      <c r="K37" s="80" t="n">
        <f aca="false">N37+O37</f>
        <v>0</v>
      </c>
      <c r="L37" s="76"/>
      <c r="M37" s="81" t="n">
        <f aca="false">IF(K37&lt;&gt;0,L37/K37,0)</f>
        <v>0</v>
      </c>
      <c r="N37" s="82"/>
      <c r="O37" s="80" t="n">
        <f aca="false">SUM(P37:S37)</f>
        <v>0</v>
      </c>
      <c r="P37" s="76"/>
      <c r="Q37" s="76"/>
      <c r="R37" s="76"/>
      <c r="S37" s="83"/>
      <c r="T37" s="82"/>
      <c r="U37" s="79" t="n">
        <f aca="false">J37-K37</f>
        <v>0</v>
      </c>
      <c r="V37" s="84"/>
    </row>
    <row r="38" customFormat="false" ht="14.25" hidden="false" customHeight="false" outlineLevel="0" collapsed="false">
      <c r="A38" s="72"/>
      <c r="B38" s="72"/>
      <c r="C38" s="85" t="n">
        <v>2022</v>
      </c>
      <c r="D38" s="86"/>
      <c r="E38" s="87"/>
      <c r="F38" s="88"/>
      <c r="G38" s="88"/>
      <c r="H38" s="89"/>
      <c r="I38" s="90" t="n">
        <f aca="false">H38+E38</f>
        <v>0</v>
      </c>
      <c r="J38" s="91" t="n">
        <f aca="false">D38+I38</f>
        <v>0</v>
      </c>
      <c r="K38" s="92" t="n">
        <f aca="false">N38+O38</f>
        <v>0</v>
      </c>
      <c r="L38" s="88"/>
      <c r="M38" s="93" t="n">
        <f aca="false">IF(K38&lt;&gt;0,L38/K38,0)</f>
        <v>0</v>
      </c>
      <c r="N38" s="94"/>
      <c r="O38" s="92" t="n">
        <f aca="false">SUM(P38:S38)</f>
        <v>0</v>
      </c>
      <c r="P38" s="88"/>
      <c r="Q38" s="88"/>
      <c r="R38" s="88"/>
      <c r="S38" s="95"/>
      <c r="T38" s="94"/>
      <c r="U38" s="91" t="n">
        <f aca="false">J38-K38</f>
        <v>0</v>
      </c>
      <c r="V38" s="96"/>
    </row>
    <row r="39" customFormat="false" ht="14.25" hidden="false" customHeight="false" outlineLevel="0" collapsed="false">
      <c r="A39" s="72"/>
      <c r="B39" s="72"/>
      <c r="C39" s="97" t="n">
        <v>2023</v>
      </c>
      <c r="D39" s="170" t="n">
        <v>2</v>
      </c>
      <c r="E39" s="125" t="n">
        <v>110</v>
      </c>
      <c r="F39" s="126"/>
      <c r="G39" s="126"/>
      <c r="H39" s="127"/>
      <c r="I39" s="102" t="n">
        <f aca="false">H39+E39</f>
        <v>110</v>
      </c>
      <c r="J39" s="111" t="n">
        <f aca="false">D39+I39</f>
        <v>112</v>
      </c>
      <c r="K39" s="104" t="n">
        <f aca="false">N39+O39</f>
        <v>108</v>
      </c>
      <c r="L39" s="100" t="n">
        <v>104</v>
      </c>
      <c r="M39" s="106" t="n">
        <f aca="false">IF(K39&lt;&gt;0,L39/K39,0)</f>
        <v>0.962962962962963</v>
      </c>
      <c r="N39" s="110" t="n">
        <v>104</v>
      </c>
      <c r="O39" s="108" t="n">
        <f aca="false">SUM(P39:S39)</f>
        <v>4</v>
      </c>
      <c r="P39" s="100"/>
      <c r="Q39" s="100"/>
      <c r="R39" s="100"/>
      <c r="S39" s="109" t="n">
        <v>4</v>
      </c>
      <c r="T39" s="110" t="n">
        <v>65</v>
      </c>
      <c r="U39" s="111" t="n">
        <f aca="false">J39-K39</f>
        <v>4</v>
      </c>
      <c r="V39" s="112" t="n">
        <v>11</v>
      </c>
    </row>
    <row r="40" customFormat="false" ht="12" hidden="false" customHeight="true" outlineLevel="0" collapsed="false">
      <c r="A40" s="72" t="s">
        <v>85</v>
      </c>
      <c r="B40" s="72" t="s">
        <v>86</v>
      </c>
      <c r="C40" s="73" t="n">
        <v>2021</v>
      </c>
      <c r="D40" s="114"/>
      <c r="E40" s="75"/>
      <c r="F40" s="76"/>
      <c r="G40" s="76"/>
      <c r="H40" s="77"/>
      <c r="I40" s="118" t="n">
        <f aca="false">H40+E40</f>
        <v>0</v>
      </c>
      <c r="J40" s="119" t="n">
        <f aca="false">D40+I40</f>
        <v>0</v>
      </c>
      <c r="K40" s="120" t="n">
        <f aca="false">N40+O40</f>
        <v>0</v>
      </c>
      <c r="L40" s="171"/>
      <c r="M40" s="121" t="n">
        <f aca="false">IF(K40&lt;&gt;0,L40/K40,0)</f>
        <v>0</v>
      </c>
      <c r="N40" s="122"/>
      <c r="O40" s="120" t="n">
        <f aca="false">SUM(P40:S40)</f>
        <v>0</v>
      </c>
      <c r="P40" s="116"/>
      <c r="Q40" s="116"/>
      <c r="R40" s="116"/>
      <c r="S40" s="123"/>
      <c r="T40" s="172" t="s">
        <v>87</v>
      </c>
      <c r="U40" s="119" t="n">
        <f aca="false">J40-K40</f>
        <v>0</v>
      </c>
      <c r="V40" s="173" t="s">
        <v>87</v>
      </c>
    </row>
    <row r="41" customFormat="false" ht="14.25" hidden="false" customHeight="false" outlineLevel="0" collapsed="false">
      <c r="A41" s="72"/>
      <c r="B41" s="72"/>
      <c r="C41" s="85" t="n">
        <v>2022</v>
      </c>
      <c r="D41" s="86"/>
      <c r="E41" s="87"/>
      <c r="F41" s="88"/>
      <c r="G41" s="88"/>
      <c r="H41" s="89"/>
      <c r="I41" s="90" t="n">
        <f aca="false">H41+E41</f>
        <v>0</v>
      </c>
      <c r="J41" s="91" t="n">
        <f aca="false">D41+I41</f>
        <v>0</v>
      </c>
      <c r="K41" s="92" t="n">
        <f aca="false">N41+O41</f>
        <v>0</v>
      </c>
      <c r="L41" s="174"/>
      <c r="M41" s="93" t="n">
        <f aca="false">IF(K41&lt;&gt;0,L41/K41,0)</f>
        <v>0</v>
      </c>
      <c r="N41" s="94"/>
      <c r="O41" s="92" t="n">
        <f aca="false">SUM(P41:S41)</f>
        <v>0</v>
      </c>
      <c r="P41" s="88"/>
      <c r="Q41" s="88"/>
      <c r="R41" s="88"/>
      <c r="S41" s="95"/>
      <c r="T41" s="175" t="s">
        <v>87</v>
      </c>
      <c r="U41" s="91" t="n">
        <f aca="false">J41-K41</f>
        <v>0</v>
      </c>
      <c r="V41" s="176" t="s">
        <v>87</v>
      </c>
    </row>
    <row r="42" customFormat="false" ht="14.25" hidden="false" customHeight="false" outlineLevel="0" collapsed="false">
      <c r="A42" s="72"/>
      <c r="B42" s="72"/>
      <c r="C42" s="97" t="n">
        <v>2023</v>
      </c>
      <c r="D42" s="177"/>
      <c r="E42" s="99" t="n">
        <v>68</v>
      </c>
      <c r="F42" s="100"/>
      <c r="G42" s="100"/>
      <c r="H42" s="136"/>
      <c r="I42" s="102" t="n">
        <f aca="false">H42+E42</f>
        <v>68</v>
      </c>
      <c r="J42" s="128" t="n">
        <f aca="false">D42+I42</f>
        <v>68</v>
      </c>
      <c r="K42" s="129" t="n">
        <f aca="false">N42+O42</f>
        <v>68</v>
      </c>
      <c r="L42" s="126" t="n">
        <v>68</v>
      </c>
      <c r="M42" s="130" t="n">
        <f aca="false">IF(K42&lt;&gt;0,L42/K42,0)</f>
        <v>1</v>
      </c>
      <c r="N42" s="134" t="n">
        <v>67</v>
      </c>
      <c r="O42" s="132" t="n">
        <f aca="false">SUM(P42:S42)</f>
        <v>1</v>
      </c>
      <c r="P42" s="126"/>
      <c r="Q42" s="126"/>
      <c r="R42" s="126"/>
      <c r="S42" s="133" t="n">
        <v>1</v>
      </c>
      <c r="T42" s="178" t="s">
        <v>87</v>
      </c>
      <c r="U42" s="179" t="n">
        <f aca="false">J42-K42</f>
        <v>0</v>
      </c>
      <c r="V42" s="180" t="s">
        <v>87</v>
      </c>
    </row>
    <row r="43" customFormat="false" ht="12" hidden="false" customHeight="true" outlineLevel="0" collapsed="false">
      <c r="A43" s="72" t="s">
        <v>88</v>
      </c>
      <c r="B43" s="72" t="s">
        <v>89</v>
      </c>
      <c r="C43" s="73" t="n">
        <v>2021</v>
      </c>
      <c r="D43" s="74"/>
      <c r="E43" s="115"/>
      <c r="F43" s="116"/>
      <c r="G43" s="116"/>
      <c r="H43" s="117"/>
      <c r="I43" s="78" t="n">
        <f aca="false">H43+E43</f>
        <v>0</v>
      </c>
      <c r="J43" s="79" t="n">
        <f aca="false">D43+I43</f>
        <v>0</v>
      </c>
      <c r="K43" s="80" t="n">
        <f aca="false">N43+O43</f>
        <v>0</v>
      </c>
      <c r="L43" s="76"/>
      <c r="M43" s="81" t="n">
        <f aca="false">IF(K43&lt;&gt;0,L43/K43,0)</f>
        <v>0</v>
      </c>
      <c r="N43" s="82"/>
      <c r="O43" s="80" t="n">
        <f aca="false">SUM(P43:S43)</f>
        <v>0</v>
      </c>
      <c r="P43" s="76"/>
      <c r="Q43" s="76"/>
      <c r="R43" s="76"/>
      <c r="S43" s="83"/>
      <c r="T43" s="82"/>
      <c r="U43" s="79" t="n">
        <f aca="false">J43-K43</f>
        <v>0</v>
      </c>
      <c r="V43" s="84"/>
    </row>
    <row r="44" customFormat="false" ht="14.25" hidden="false" customHeight="false" outlineLevel="0" collapsed="false">
      <c r="A44" s="72"/>
      <c r="B44" s="72"/>
      <c r="C44" s="85" t="n">
        <v>2022</v>
      </c>
      <c r="D44" s="86"/>
      <c r="E44" s="87"/>
      <c r="F44" s="88"/>
      <c r="G44" s="88"/>
      <c r="H44" s="89"/>
      <c r="I44" s="90" t="n">
        <f aca="false">H44+E44</f>
        <v>0</v>
      </c>
      <c r="J44" s="91" t="n">
        <f aca="false">D44+I44</f>
        <v>0</v>
      </c>
      <c r="K44" s="92" t="n">
        <f aca="false">N44+O44</f>
        <v>0</v>
      </c>
      <c r="L44" s="88"/>
      <c r="M44" s="93" t="n">
        <f aca="false">IF(K44&lt;&gt;0,L44/K44,0)</f>
        <v>0</v>
      </c>
      <c r="N44" s="94"/>
      <c r="O44" s="92" t="n">
        <f aca="false">SUM(P44:S44)</f>
        <v>0</v>
      </c>
      <c r="P44" s="88"/>
      <c r="Q44" s="88"/>
      <c r="R44" s="88"/>
      <c r="S44" s="95"/>
      <c r="T44" s="94"/>
      <c r="U44" s="91" t="n">
        <f aca="false">J44-K44</f>
        <v>0</v>
      </c>
      <c r="V44" s="96"/>
    </row>
    <row r="45" customFormat="false" ht="14.25" hidden="false" customHeight="false" outlineLevel="0" collapsed="false">
      <c r="A45" s="72"/>
      <c r="B45" s="72"/>
      <c r="C45" s="97" t="n">
        <v>2023</v>
      </c>
      <c r="D45" s="181" t="n">
        <f aca="false">'4.Прил 3_НД-съдии'!I8</f>
        <v>20</v>
      </c>
      <c r="E45" s="164" t="n">
        <v>58</v>
      </c>
      <c r="F45" s="126" t="n">
        <v>2</v>
      </c>
      <c r="G45" s="126"/>
      <c r="H45" s="127"/>
      <c r="I45" s="102" t="n">
        <f aca="false">H45+E45</f>
        <v>58</v>
      </c>
      <c r="J45" s="103" t="n">
        <f aca="false">D45+I45</f>
        <v>78</v>
      </c>
      <c r="K45" s="104" t="n">
        <f aca="false">N45+O45</f>
        <v>67</v>
      </c>
      <c r="L45" s="105" t="n">
        <f aca="false">'4.Прил 3_НД-съдии'!AS8</f>
        <v>38</v>
      </c>
      <c r="M45" s="106" t="n">
        <f aca="false">IF(K45&lt;&gt;0,L45/K45,0)</f>
        <v>0.567164179104478</v>
      </c>
      <c r="N45" s="107" t="n">
        <f aca="false">'4.Прил 3_НД-съдии'!AG8</f>
        <v>57</v>
      </c>
      <c r="O45" s="108" t="n">
        <f aca="false">SUM(P45:S45)</f>
        <v>10</v>
      </c>
      <c r="P45" s="100"/>
      <c r="Q45" s="100"/>
      <c r="R45" s="100"/>
      <c r="S45" s="109" t="n">
        <v>10</v>
      </c>
      <c r="T45" s="110" t="n">
        <v>109</v>
      </c>
      <c r="U45" s="111" t="n">
        <f aca="false">J45-K45</f>
        <v>11</v>
      </c>
      <c r="V45" s="112" t="n">
        <v>35</v>
      </c>
    </row>
    <row r="46" customFormat="false" ht="12" hidden="false" customHeight="true" outlineLevel="0" collapsed="false">
      <c r="A46" s="139" t="s">
        <v>90</v>
      </c>
      <c r="B46" s="72" t="s">
        <v>91</v>
      </c>
      <c r="C46" s="73" t="n">
        <v>2021</v>
      </c>
      <c r="D46" s="140" t="n">
        <f aca="false">D28+D31+D34+D37+D40+D43</f>
        <v>0</v>
      </c>
      <c r="E46" s="182" t="n">
        <f aca="false">E28+E31+E34+E37+E40+E43</f>
        <v>0</v>
      </c>
      <c r="F46" s="144" t="n">
        <f aca="false">F28+F31+F34+F37+F40+F43</f>
        <v>0</v>
      </c>
      <c r="G46" s="144" t="n">
        <f aca="false">G28+G31+G34+G37+G40+G43</f>
        <v>0</v>
      </c>
      <c r="H46" s="183" t="n">
        <f aca="false">H28+H31+H34+H37+H40+H43</f>
        <v>0</v>
      </c>
      <c r="I46" s="78" t="n">
        <f aca="false">I28+I31+I34+I37+I40+I43</f>
        <v>0</v>
      </c>
      <c r="J46" s="79" t="n">
        <f aca="false">D46+I46</f>
        <v>0</v>
      </c>
      <c r="K46" s="80" t="n">
        <f aca="false">K28+K31+K34+K37+K40+K43</f>
        <v>0</v>
      </c>
      <c r="L46" s="144" t="n">
        <f aca="false">L28+L31+L34+L37+L40+L43</f>
        <v>0</v>
      </c>
      <c r="M46" s="81" t="n">
        <f aca="false">IF(K46&lt;&gt;0,L46/K46,0)</f>
        <v>0</v>
      </c>
      <c r="N46" s="79" t="n">
        <f aca="false">N28+N31+N34+N37+N40+N43</f>
        <v>0</v>
      </c>
      <c r="O46" s="80" t="n">
        <f aca="false">O28+O31+O34+O37+O40+O43</f>
        <v>0</v>
      </c>
      <c r="P46" s="144" t="n">
        <f aca="false">P28+P31+P34+P37+P40+P43</f>
        <v>0</v>
      </c>
      <c r="Q46" s="144" t="n">
        <f aca="false">Q28+Q31+Q34+Q37+Q40+Q43</f>
        <v>0</v>
      </c>
      <c r="R46" s="144" t="n">
        <f aca="false">R28+R31+R34+R37+R40+R43</f>
        <v>0</v>
      </c>
      <c r="S46" s="145" t="n">
        <f aca="false">S28+S31+S34+S37+S40+S43</f>
        <v>0</v>
      </c>
      <c r="T46" s="79" t="n">
        <f aca="false">T28+T31+T34+T37+T43</f>
        <v>0</v>
      </c>
      <c r="U46" s="79" t="n">
        <f aca="false">U28+U31+U34+U37+U40+U43</f>
        <v>0</v>
      </c>
      <c r="V46" s="78" t="n">
        <f aca="false">V28+V31+V34+V37+V43</f>
        <v>0</v>
      </c>
    </row>
    <row r="47" customFormat="false" ht="14.25" hidden="false" customHeight="false" outlineLevel="0" collapsed="false">
      <c r="A47" s="139"/>
      <c r="B47" s="72"/>
      <c r="C47" s="85" t="n">
        <v>2022</v>
      </c>
      <c r="D47" s="146" t="n">
        <f aca="false">D29+D32+D35+D38+D41+D44</f>
        <v>0</v>
      </c>
      <c r="E47" s="147" t="n">
        <f aca="false">E29+E32+E35+E38+E41+E44</f>
        <v>0</v>
      </c>
      <c r="F47" s="148" t="n">
        <f aca="false">F29+F32+F35+F38+F41+F44</f>
        <v>0</v>
      </c>
      <c r="G47" s="148" t="n">
        <f aca="false">G29+G32+G35+G38+G41+G44</f>
        <v>0</v>
      </c>
      <c r="H47" s="149" t="n">
        <f aca="false">H29+H32+H35+H38+H41+H44</f>
        <v>0</v>
      </c>
      <c r="I47" s="90" t="n">
        <f aca="false">I29+I32+I35+I38+I41+I44</f>
        <v>0</v>
      </c>
      <c r="J47" s="91" t="n">
        <f aca="false">D47+I47</f>
        <v>0</v>
      </c>
      <c r="K47" s="92" t="n">
        <f aca="false">K29+K32+K35+K38+K41+K44</f>
        <v>0</v>
      </c>
      <c r="L47" s="148" t="n">
        <f aca="false">L29+L32+L35+L38+L41+L44</f>
        <v>0</v>
      </c>
      <c r="M47" s="93" t="n">
        <f aca="false">IF(K47&lt;&gt;0,L47/K47,0)</f>
        <v>0</v>
      </c>
      <c r="N47" s="91" t="n">
        <f aca="false">N29+N32+N35+N38+N41+N44</f>
        <v>0</v>
      </c>
      <c r="O47" s="92" t="n">
        <f aca="false">O29+O32+O35+O38+O41+O44</f>
        <v>0</v>
      </c>
      <c r="P47" s="148" t="n">
        <f aca="false">P29+P32+P35+P38+P41+P44</f>
        <v>0</v>
      </c>
      <c r="Q47" s="148" t="n">
        <f aca="false">Q29+Q32+Q35+Q38+Q41+Q44</f>
        <v>0</v>
      </c>
      <c r="R47" s="148" t="n">
        <f aca="false">R29+R32+R35+R38+R41+R44</f>
        <v>0</v>
      </c>
      <c r="S47" s="150" t="n">
        <f aca="false">S29+S32+S35+S38+S41+S44</f>
        <v>0</v>
      </c>
      <c r="T47" s="91" t="n">
        <f aca="false">T29+T32+T35+T38+T44</f>
        <v>0</v>
      </c>
      <c r="U47" s="91" t="n">
        <f aca="false">U29+U32+U35+U38+U41+U44</f>
        <v>0</v>
      </c>
      <c r="V47" s="90" t="n">
        <f aca="false">V29+V32+V35+V38+V44</f>
        <v>0</v>
      </c>
    </row>
    <row r="48" customFormat="false" ht="14.25" hidden="false" customHeight="false" outlineLevel="0" collapsed="false">
      <c r="A48" s="139"/>
      <c r="B48" s="72"/>
      <c r="C48" s="97" t="n">
        <v>2023</v>
      </c>
      <c r="D48" s="184" t="n">
        <f aca="false">D30+D33+D36+D39+D42+D45</f>
        <v>32</v>
      </c>
      <c r="E48" s="137" t="n">
        <f aca="false">E30+E33+E36+E39+E42+E45</f>
        <v>399</v>
      </c>
      <c r="F48" s="155" t="n">
        <f aca="false">F30+F33+F36+F39+F42+F45</f>
        <v>2</v>
      </c>
      <c r="G48" s="155" t="n">
        <f aca="false">G30+G33+G36+G39+G42+G45</f>
        <v>0</v>
      </c>
      <c r="H48" s="185" t="n">
        <f aca="false">H30+H33+H36+H39+H42+H45</f>
        <v>0</v>
      </c>
      <c r="I48" s="157" t="n">
        <f aca="false">I30+I33+I36+I39+I42+I45</f>
        <v>399</v>
      </c>
      <c r="J48" s="111" t="n">
        <f aca="false">D48+I48</f>
        <v>431</v>
      </c>
      <c r="K48" s="104" t="n">
        <f aca="false">K30+K33+K36+K39+K42+K45</f>
        <v>400</v>
      </c>
      <c r="L48" s="153" t="n">
        <f aca="false">L30+L33+L36+L39+L42+L45</f>
        <v>353</v>
      </c>
      <c r="M48" s="130" t="n">
        <f aca="false">IF(K48&lt;&gt;0,L48/K48,0)</f>
        <v>0.8825</v>
      </c>
      <c r="N48" s="111" t="n">
        <f aca="false">N30+N33+N36+N39+N42+N45</f>
        <v>262</v>
      </c>
      <c r="O48" s="132" t="n">
        <f aca="false">O30+O33+O36+O39+O42+O45</f>
        <v>138</v>
      </c>
      <c r="P48" s="153" t="n">
        <f aca="false">P30+P33+P36+P39+P42+P45</f>
        <v>87</v>
      </c>
      <c r="Q48" s="153" t="n">
        <f aca="false">Q30+Q33+Q36+Q39+Q42+Q45</f>
        <v>27</v>
      </c>
      <c r="R48" s="153" t="n">
        <f aca="false">R30+R33+R36+R39+R42+R45</f>
        <v>2</v>
      </c>
      <c r="S48" s="186" t="n">
        <f aca="false">S30+S33+S36+S39+S42+S45</f>
        <v>22</v>
      </c>
      <c r="T48" s="111" t="n">
        <f aca="false">T30+T33+T36+T39+T45</f>
        <v>449</v>
      </c>
      <c r="U48" s="111" t="n">
        <f aca="false">U30+U33+U36+U39+U42+U45</f>
        <v>31</v>
      </c>
      <c r="V48" s="157" t="n">
        <f aca="false">V30+V33+V36+V39+V45</f>
        <v>54</v>
      </c>
    </row>
    <row r="49" customFormat="false" ht="12" hidden="false" customHeight="true" outlineLevel="0" collapsed="false">
      <c r="A49" s="139" t="s">
        <v>92</v>
      </c>
      <c r="B49" s="72" t="s">
        <v>93</v>
      </c>
      <c r="C49" s="73" t="n">
        <v>2021</v>
      </c>
      <c r="D49" s="140" t="n">
        <f aca="false">D25+D46</f>
        <v>0</v>
      </c>
      <c r="E49" s="141" t="n">
        <f aca="false">E25+E46</f>
        <v>0</v>
      </c>
      <c r="F49" s="142" t="n">
        <f aca="false">F25+F46</f>
        <v>0</v>
      </c>
      <c r="G49" s="142" t="n">
        <f aca="false">G25+G46</f>
        <v>0</v>
      </c>
      <c r="H49" s="143" t="n">
        <f aca="false">H25+H46</f>
        <v>0</v>
      </c>
      <c r="I49" s="118" t="n">
        <f aca="false">I25+I46</f>
        <v>0</v>
      </c>
      <c r="J49" s="119" t="n">
        <f aca="false">D49+I49</f>
        <v>0</v>
      </c>
      <c r="K49" s="80" t="n">
        <f aca="false">K25+K46</f>
        <v>0</v>
      </c>
      <c r="L49" s="144" t="n">
        <f aca="false">L25+L46</f>
        <v>0</v>
      </c>
      <c r="M49" s="81" t="n">
        <f aca="false">IF(K49&lt;&gt;0,L49/K49,0)</f>
        <v>0</v>
      </c>
      <c r="N49" s="119" t="n">
        <f aca="false">N25+N46</f>
        <v>0</v>
      </c>
      <c r="O49" s="80" t="n">
        <f aca="false">O25+O46</f>
        <v>0</v>
      </c>
      <c r="P49" s="144" t="n">
        <f aca="false">P25+P46</f>
        <v>0</v>
      </c>
      <c r="Q49" s="144" t="n">
        <f aca="false">Q25+Q46</f>
        <v>0</v>
      </c>
      <c r="R49" s="144" t="n">
        <f aca="false">R25+R46</f>
        <v>0</v>
      </c>
      <c r="S49" s="145" t="n">
        <f aca="false">S25+S46</f>
        <v>0</v>
      </c>
      <c r="T49" s="119" t="n">
        <f aca="false">T25+T46</f>
        <v>0</v>
      </c>
      <c r="U49" s="119" t="n">
        <f aca="false">U25+U46</f>
        <v>0</v>
      </c>
      <c r="V49" s="118" t="n">
        <f aca="false">V25+V46</f>
        <v>0</v>
      </c>
    </row>
    <row r="50" customFormat="false" ht="14.25" hidden="false" customHeight="false" outlineLevel="0" collapsed="false">
      <c r="A50" s="139"/>
      <c r="B50" s="72"/>
      <c r="C50" s="85" t="n">
        <v>2022</v>
      </c>
      <c r="D50" s="146" t="n">
        <f aca="false">D26+D47</f>
        <v>0</v>
      </c>
      <c r="E50" s="147" t="n">
        <f aca="false">E26+E47</f>
        <v>0</v>
      </c>
      <c r="F50" s="148" t="n">
        <f aca="false">F26+F47</f>
        <v>0</v>
      </c>
      <c r="G50" s="148" t="n">
        <f aca="false">G26+G47</f>
        <v>0</v>
      </c>
      <c r="H50" s="149" t="n">
        <f aca="false">H26+H47</f>
        <v>0</v>
      </c>
      <c r="I50" s="118" t="n">
        <f aca="false">I26+I47</f>
        <v>0</v>
      </c>
      <c r="J50" s="119" t="n">
        <f aca="false">D50+I50</f>
        <v>0</v>
      </c>
      <c r="K50" s="92" t="n">
        <f aca="false">K26+K47</f>
        <v>0</v>
      </c>
      <c r="L50" s="148" t="n">
        <f aca="false">L26+L47</f>
        <v>0</v>
      </c>
      <c r="M50" s="93" t="n">
        <f aca="false">IF(K50&lt;&gt;0,L50/K50,0)</f>
        <v>0</v>
      </c>
      <c r="N50" s="119" t="n">
        <f aca="false">N26+N47</f>
        <v>0</v>
      </c>
      <c r="O50" s="92" t="n">
        <f aca="false">O26+O47</f>
        <v>0</v>
      </c>
      <c r="P50" s="148" t="n">
        <f aca="false">P26+P47</f>
        <v>0</v>
      </c>
      <c r="Q50" s="148" t="n">
        <f aca="false">Q26+Q47</f>
        <v>0</v>
      </c>
      <c r="R50" s="148" t="n">
        <f aca="false">R26+R47</f>
        <v>0</v>
      </c>
      <c r="S50" s="150" t="n">
        <f aca="false">S26+S47</f>
        <v>0</v>
      </c>
      <c r="T50" s="119" t="n">
        <f aca="false">T26+T47</f>
        <v>0</v>
      </c>
      <c r="U50" s="119" t="n">
        <f aca="false">U26+U47</f>
        <v>0</v>
      </c>
      <c r="V50" s="118" t="n">
        <f aca="false">V26+V47</f>
        <v>0</v>
      </c>
    </row>
    <row r="51" customFormat="false" ht="14.25" hidden="false" customHeight="false" outlineLevel="0" collapsed="false">
      <c r="A51" s="139"/>
      <c r="B51" s="72"/>
      <c r="C51" s="97" t="n">
        <v>2023</v>
      </c>
      <c r="D51" s="184" t="n">
        <f aca="false">D27+D48</f>
        <v>176</v>
      </c>
      <c r="E51" s="137" t="n">
        <f aca="false">E27+E48</f>
        <v>1548</v>
      </c>
      <c r="F51" s="155" t="n">
        <f aca="false">F27+F48</f>
        <v>2</v>
      </c>
      <c r="G51" s="155" t="n">
        <f aca="false">G27+G48</f>
        <v>0</v>
      </c>
      <c r="H51" s="185" t="n">
        <f aca="false">H27+H48</f>
        <v>0</v>
      </c>
      <c r="I51" s="187" t="n">
        <f aca="false">I27+I48</f>
        <v>1548</v>
      </c>
      <c r="J51" s="188" t="n">
        <f aca="false">D51+I51</f>
        <v>1724</v>
      </c>
      <c r="K51" s="108" t="n">
        <f aca="false">K27+K48</f>
        <v>1543</v>
      </c>
      <c r="L51" s="155" t="n">
        <f aca="false">L27+L48</f>
        <v>1376</v>
      </c>
      <c r="M51" s="106" t="n">
        <f aca="false">IF(K51&lt;&gt;0,L51/K51,0)</f>
        <v>0.891769280622165</v>
      </c>
      <c r="N51" s="188" t="n">
        <f aca="false">N27+N48</f>
        <v>1229</v>
      </c>
      <c r="O51" s="108" t="n">
        <f aca="false">O27+O48</f>
        <v>314</v>
      </c>
      <c r="P51" s="155" t="n">
        <f aca="false">P27+P48</f>
        <v>87</v>
      </c>
      <c r="Q51" s="155" t="n">
        <f aca="false">Q27+Q48</f>
        <v>42</v>
      </c>
      <c r="R51" s="155" t="n">
        <f aca="false">R27+R48</f>
        <v>2</v>
      </c>
      <c r="S51" s="156" t="n">
        <f aca="false">S27+S48</f>
        <v>183</v>
      </c>
      <c r="T51" s="188" t="n">
        <f aca="false">T27+T48</f>
        <v>934</v>
      </c>
      <c r="U51" s="188" t="n">
        <f aca="false">U27+U48</f>
        <v>181</v>
      </c>
      <c r="V51" s="189" t="n">
        <f aca="false">V27+V48</f>
        <v>115</v>
      </c>
    </row>
    <row r="52" customFormat="false" ht="12" hidden="false" customHeight="true" outlineLevel="0" collapsed="false">
      <c r="A52" s="46" t="s">
        <v>94</v>
      </c>
      <c r="B52" s="72" t="s">
        <v>95</v>
      </c>
      <c r="C52" s="73" t="n">
        <v>2021</v>
      </c>
      <c r="D52" s="190"/>
      <c r="E52" s="59"/>
      <c r="F52" s="59"/>
      <c r="G52" s="59"/>
      <c r="H52" s="59"/>
      <c r="I52" s="191"/>
      <c r="J52" s="124"/>
      <c r="K52" s="192"/>
      <c r="L52" s="193"/>
      <c r="M52" s="193"/>
      <c r="N52" s="193"/>
      <c r="O52" s="193"/>
      <c r="P52" s="193"/>
      <c r="Q52" s="193"/>
      <c r="R52" s="193"/>
      <c r="S52" s="193"/>
      <c r="T52" s="193"/>
      <c r="U52" s="193"/>
      <c r="V52" s="193"/>
    </row>
    <row r="53" customFormat="false" ht="14.25" hidden="false" customHeight="false" outlineLevel="0" collapsed="false">
      <c r="A53" s="46"/>
      <c r="B53" s="72"/>
      <c r="C53" s="85" t="n">
        <v>2022</v>
      </c>
      <c r="D53" s="194"/>
      <c r="E53" s="59"/>
      <c r="F53" s="59"/>
      <c r="G53" s="59"/>
      <c r="H53" s="59"/>
      <c r="I53" s="195"/>
      <c r="J53" s="96"/>
      <c r="K53" s="192"/>
      <c r="L53" s="193"/>
      <c r="M53" s="193"/>
      <c r="N53" s="193"/>
      <c r="O53" s="193"/>
      <c r="P53" s="193"/>
      <c r="Q53" s="193"/>
      <c r="R53" s="193"/>
      <c r="S53" s="193"/>
      <c r="T53" s="193"/>
      <c r="U53" s="193"/>
      <c r="V53" s="193"/>
    </row>
    <row r="54" customFormat="false" ht="13.5" hidden="false" customHeight="true" outlineLevel="0" collapsed="false">
      <c r="A54" s="46"/>
      <c r="B54" s="72"/>
      <c r="C54" s="97" t="n">
        <v>2023</v>
      </c>
      <c r="D54" s="194"/>
      <c r="E54" s="59"/>
      <c r="F54" s="59"/>
      <c r="G54" s="59"/>
      <c r="H54" s="59"/>
      <c r="I54" s="195"/>
      <c r="J54" s="196" t="n">
        <v>5</v>
      </c>
      <c r="K54" s="192"/>
      <c r="L54" s="193"/>
      <c r="M54" s="193"/>
      <c r="N54" s="193"/>
      <c r="O54" s="193"/>
      <c r="P54" s="193"/>
      <c r="Q54" s="193"/>
      <c r="R54" s="197" t="s">
        <v>96</v>
      </c>
      <c r="S54" s="197"/>
      <c r="T54" s="197"/>
      <c r="U54" s="197"/>
      <c r="V54" s="197"/>
    </row>
    <row r="55" customFormat="false" ht="12" hidden="false" customHeight="true" outlineLevel="0" collapsed="false">
      <c r="A55" s="139" t="s">
        <v>97</v>
      </c>
      <c r="B55" s="72" t="s">
        <v>98</v>
      </c>
      <c r="C55" s="73" t="n">
        <v>2021</v>
      </c>
      <c r="D55" s="190"/>
      <c r="E55" s="198"/>
      <c r="F55" s="198"/>
      <c r="G55" s="198"/>
      <c r="H55" s="198"/>
      <c r="I55" s="191"/>
      <c r="J55" s="199" t="n">
        <f aca="false">IF(J52&lt;&gt;0,J49/M1/J52,0)</f>
        <v>0</v>
      </c>
      <c r="K55" s="199" t="n">
        <f aca="false">IF(J52&lt;&gt;0,K49/M1/J52,0)</f>
        <v>0</v>
      </c>
      <c r="L55" s="193"/>
      <c r="M55" s="193"/>
      <c r="N55" s="193"/>
      <c r="O55" s="59"/>
      <c r="P55" s="59"/>
      <c r="Q55" s="200" t="s">
        <v>99</v>
      </c>
      <c r="R55" s="200"/>
      <c r="S55" s="193"/>
      <c r="T55" s="193"/>
      <c r="U55" s="193"/>
      <c r="V55" s="193"/>
    </row>
    <row r="56" customFormat="false" ht="14.25" hidden="false" customHeight="false" outlineLevel="0" collapsed="false">
      <c r="A56" s="139"/>
      <c r="B56" s="72"/>
      <c r="C56" s="85" t="n">
        <v>2022</v>
      </c>
      <c r="D56" s="194"/>
      <c r="E56" s="59"/>
      <c r="F56" s="59"/>
      <c r="G56" s="59"/>
      <c r="H56" s="59"/>
      <c r="I56" s="195"/>
      <c r="J56" s="201" t="n">
        <f aca="false">IF(J53&lt;&gt;0,J50/M1/J53,0)</f>
        <v>0</v>
      </c>
      <c r="K56" s="201" t="n">
        <f aca="false">IF(J53&lt;&gt;0,K50/M1/J53,0)</f>
        <v>0</v>
      </c>
      <c r="L56" s="193"/>
      <c r="M56" s="193"/>
      <c r="N56" s="193"/>
      <c r="O56" s="59"/>
      <c r="P56" s="59"/>
      <c r="Q56" s="23" t="s">
        <v>100</v>
      </c>
      <c r="R56" s="59"/>
      <c r="S56" s="193"/>
      <c r="T56" s="193"/>
      <c r="U56" s="193"/>
      <c r="V56" s="193"/>
    </row>
    <row r="57" customFormat="false" ht="14.25" hidden="false" customHeight="false" outlineLevel="0" collapsed="false">
      <c r="A57" s="139"/>
      <c r="B57" s="72"/>
      <c r="C57" s="97" t="n">
        <v>2023</v>
      </c>
      <c r="D57" s="194"/>
      <c r="E57" s="59"/>
      <c r="F57" s="59"/>
      <c r="G57" s="59"/>
      <c r="H57" s="59"/>
      <c r="I57" s="195"/>
      <c r="J57" s="202" t="n">
        <f aca="false">IF(J54&lt;&gt;0,J51/M1/J54,0)</f>
        <v>28.7333333333333</v>
      </c>
      <c r="K57" s="202" t="n">
        <f aca="false">IF(J54&lt;&gt;0,K51/M1/J54,0)</f>
        <v>25.7166666666667</v>
      </c>
      <c r="L57" s="193"/>
      <c r="M57" s="193"/>
      <c r="N57" s="193"/>
      <c r="O57" s="59"/>
      <c r="P57" s="59"/>
      <c r="Q57" s="59"/>
      <c r="R57" s="59"/>
      <c r="S57" s="193"/>
      <c r="T57" s="193"/>
      <c r="U57" s="193"/>
      <c r="V57" s="193"/>
    </row>
    <row r="58" customFormat="false" ht="12" hidden="false" customHeight="true" outlineLevel="0" collapsed="false">
      <c r="A58" s="46" t="s">
        <v>101</v>
      </c>
      <c r="B58" s="72" t="s">
        <v>102</v>
      </c>
      <c r="C58" s="73" t="n">
        <v>2021</v>
      </c>
      <c r="D58" s="190"/>
      <c r="E58" s="198"/>
      <c r="F58" s="198"/>
      <c r="G58" s="198"/>
      <c r="H58" s="198"/>
      <c r="I58" s="191"/>
      <c r="J58" s="124"/>
      <c r="K58" s="192"/>
      <c r="L58" s="193"/>
      <c r="M58" s="193"/>
      <c r="N58" s="193"/>
      <c r="O58" s="59"/>
      <c r="P58" s="59"/>
      <c r="Q58" s="59"/>
      <c r="R58" s="59"/>
      <c r="S58" s="193"/>
      <c r="T58" s="193"/>
      <c r="U58" s="193"/>
      <c r="V58" s="193"/>
    </row>
    <row r="59" customFormat="false" ht="14.25" hidden="false" customHeight="false" outlineLevel="0" collapsed="false">
      <c r="A59" s="46"/>
      <c r="B59" s="72"/>
      <c r="C59" s="85" t="n">
        <v>2022</v>
      </c>
      <c r="D59" s="194"/>
      <c r="E59" s="59"/>
      <c r="F59" s="59"/>
      <c r="G59" s="59"/>
      <c r="H59" s="59"/>
      <c r="I59" s="195"/>
      <c r="J59" s="96"/>
      <c r="K59" s="192"/>
      <c r="L59" s="193"/>
      <c r="M59" s="193"/>
      <c r="N59" s="193"/>
      <c r="O59" s="59"/>
      <c r="P59" s="59"/>
      <c r="Q59" s="59"/>
      <c r="R59" s="59"/>
      <c r="S59" s="193"/>
      <c r="T59" s="193"/>
      <c r="U59" s="193"/>
      <c r="V59" s="193"/>
    </row>
    <row r="60" customFormat="false" ht="14.25" hidden="false" customHeight="false" outlineLevel="0" collapsed="false">
      <c r="A60" s="46"/>
      <c r="B60" s="72"/>
      <c r="C60" s="97" t="n">
        <v>2023</v>
      </c>
      <c r="D60" s="194"/>
      <c r="E60" s="59"/>
      <c r="F60" s="59"/>
      <c r="G60" s="59"/>
      <c r="H60" s="59"/>
      <c r="I60" s="195"/>
      <c r="J60" s="196"/>
      <c r="K60" s="192"/>
      <c r="L60" s="193"/>
      <c r="M60" s="193"/>
      <c r="N60" s="193"/>
      <c r="O60" s="59"/>
      <c r="P60" s="59"/>
      <c r="Q60" s="59"/>
      <c r="R60" s="59"/>
      <c r="S60" s="193"/>
      <c r="T60" s="193"/>
      <c r="U60" s="193"/>
      <c r="V60" s="193"/>
    </row>
    <row r="61" customFormat="false" ht="12" hidden="false" customHeight="true" outlineLevel="0" collapsed="false">
      <c r="A61" s="46" t="s">
        <v>103</v>
      </c>
      <c r="B61" s="72" t="s">
        <v>104</v>
      </c>
      <c r="C61" s="73" t="n">
        <v>2021</v>
      </c>
      <c r="D61" s="190"/>
      <c r="E61" s="198"/>
      <c r="F61" s="198"/>
      <c r="G61" s="198"/>
      <c r="H61" s="198"/>
      <c r="I61" s="191"/>
      <c r="J61" s="199" t="n">
        <f aca="false">IF(J58&lt;&gt;0,J25/M1/J58,0)</f>
        <v>0</v>
      </c>
      <c r="K61" s="199" t="n">
        <f aca="false">IF(J58&lt;&gt;0,K25/M1/J58,0)</f>
        <v>0</v>
      </c>
      <c r="L61" s="193"/>
      <c r="M61" s="193"/>
      <c r="N61" s="193"/>
      <c r="O61" s="193"/>
      <c r="P61" s="193"/>
      <c r="Q61" s="193"/>
      <c r="R61" s="193"/>
      <c r="S61" s="193"/>
      <c r="T61" s="193"/>
      <c r="U61" s="193"/>
      <c r="V61" s="193"/>
    </row>
    <row r="62" customFormat="false" ht="14.25" hidden="false" customHeight="false" outlineLevel="0" collapsed="false">
      <c r="A62" s="46"/>
      <c r="B62" s="72"/>
      <c r="C62" s="85" t="n">
        <v>2022</v>
      </c>
      <c r="D62" s="194"/>
      <c r="E62" s="59"/>
      <c r="F62" s="59"/>
      <c r="G62" s="59"/>
      <c r="H62" s="59"/>
      <c r="I62" s="195"/>
      <c r="J62" s="201" t="n">
        <f aca="false">IF(J59&lt;&gt;0,J26/M1/J59,0)</f>
        <v>0</v>
      </c>
      <c r="K62" s="201" t="n">
        <f aca="false">IF(J59&lt;&gt;0,K26/M1/J59,0)</f>
        <v>0</v>
      </c>
      <c r="L62" s="193"/>
      <c r="M62" s="193"/>
      <c r="N62" s="193"/>
      <c r="O62" s="193"/>
      <c r="P62" s="193"/>
      <c r="Q62" s="193"/>
      <c r="R62" s="193"/>
      <c r="S62" s="193"/>
      <c r="T62" s="193"/>
      <c r="U62" s="193"/>
      <c r="V62" s="193"/>
    </row>
    <row r="63" customFormat="false" ht="14.25" hidden="false" customHeight="false" outlineLevel="0" collapsed="false">
      <c r="A63" s="46"/>
      <c r="B63" s="72"/>
      <c r="C63" s="97" t="n">
        <v>2023</v>
      </c>
      <c r="D63" s="203"/>
      <c r="E63" s="204"/>
      <c r="F63" s="204"/>
      <c r="G63" s="204"/>
      <c r="H63" s="204"/>
      <c r="I63" s="205"/>
      <c r="J63" s="202" t="n">
        <f aca="false">IF(J60&lt;&gt;0,J27/M1/J60,0)</f>
        <v>0</v>
      </c>
      <c r="K63" s="202" t="n">
        <f aca="false">IF(J60&lt;&gt;0,K27/M1/J60,0)</f>
        <v>0</v>
      </c>
      <c r="L63" s="193"/>
      <c r="M63" s="193"/>
      <c r="N63" s="193"/>
      <c r="O63" s="193"/>
      <c r="P63" s="193"/>
      <c r="Q63" s="193"/>
      <c r="R63" s="193"/>
      <c r="S63" s="193"/>
      <c r="T63" s="193"/>
      <c r="U63" s="193"/>
      <c r="V63" s="193"/>
    </row>
    <row r="64" customFormat="false" ht="12" hidden="false" customHeight="true" outlineLevel="0" collapsed="false">
      <c r="A64" s="46" t="s">
        <v>105</v>
      </c>
      <c r="B64" s="72" t="s">
        <v>106</v>
      </c>
      <c r="C64" s="73" t="n">
        <v>2021</v>
      </c>
      <c r="D64" s="190"/>
      <c r="E64" s="198"/>
      <c r="F64" s="198"/>
      <c r="G64" s="198"/>
      <c r="H64" s="198"/>
      <c r="I64" s="191"/>
      <c r="J64" s="124"/>
      <c r="K64" s="206"/>
      <c r="L64" s="193"/>
      <c r="M64" s="193"/>
      <c r="N64" s="193"/>
      <c r="O64" s="193"/>
      <c r="P64" s="193"/>
      <c r="Q64" s="193"/>
      <c r="R64" s="193"/>
      <c r="S64" s="193"/>
      <c r="T64" s="193"/>
      <c r="U64" s="193"/>
      <c r="V64" s="193"/>
    </row>
    <row r="65" customFormat="false" ht="14.25" hidden="false" customHeight="false" outlineLevel="0" collapsed="false">
      <c r="A65" s="46"/>
      <c r="B65" s="72"/>
      <c r="C65" s="85" t="n">
        <v>2022</v>
      </c>
      <c r="D65" s="194"/>
      <c r="E65" s="59"/>
      <c r="F65" s="59"/>
      <c r="G65" s="59"/>
      <c r="H65" s="59"/>
      <c r="I65" s="195"/>
      <c r="J65" s="96"/>
      <c r="K65" s="206"/>
      <c r="L65" s="193"/>
      <c r="M65" s="193"/>
      <c r="N65" s="193"/>
      <c r="O65" s="193"/>
      <c r="P65" s="193"/>
      <c r="Q65" s="193"/>
      <c r="R65" s="193"/>
      <c r="S65" s="193"/>
      <c r="T65" s="193"/>
      <c r="U65" s="193"/>
      <c r="V65" s="193"/>
    </row>
    <row r="66" customFormat="false" ht="14.25" hidden="false" customHeight="false" outlineLevel="0" collapsed="false">
      <c r="A66" s="46"/>
      <c r="B66" s="72"/>
      <c r="C66" s="97" t="n">
        <v>2023</v>
      </c>
      <c r="D66" s="203"/>
      <c r="E66" s="204"/>
      <c r="F66" s="204"/>
      <c r="G66" s="204"/>
      <c r="H66" s="204"/>
      <c r="I66" s="205"/>
      <c r="J66" s="196"/>
      <c r="K66" s="206"/>
      <c r="L66" s="193"/>
      <c r="M66" s="193"/>
      <c r="N66" s="193"/>
      <c r="O66" s="193"/>
      <c r="P66" s="193"/>
      <c r="Q66" s="193"/>
      <c r="R66" s="193"/>
      <c r="S66" s="193"/>
      <c r="T66" s="193"/>
      <c r="U66" s="193"/>
      <c r="V66" s="193"/>
    </row>
    <row r="67" customFormat="false" ht="12" hidden="false" customHeight="true" outlineLevel="0" collapsed="false">
      <c r="A67" s="46" t="s">
        <v>107</v>
      </c>
      <c r="B67" s="72" t="s">
        <v>108</v>
      </c>
      <c r="C67" s="73" t="n">
        <v>2021</v>
      </c>
      <c r="D67" s="190"/>
      <c r="E67" s="198"/>
      <c r="F67" s="198"/>
      <c r="G67" s="198"/>
      <c r="H67" s="198"/>
      <c r="I67" s="191"/>
      <c r="J67" s="199" t="n">
        <f aca="false">IF(J64&lt;&gt;0,J46/M1/J64,0)</f>
        <v>0</v>
      </c>
      <c r="K67" s="199" t="n">
        <f aca="false">IF(J64&lt;&gt;0,K46/M1/J64,0)</f>
        <v>0</v>
      </c>
      <c r="L67" s="193"/>
      <c r="M67" s="193"/>
      <c r="N67" s="193"/>
      <c r="O67" s="193"/>
      <c r="P67" s="193"/>
      <c r="Q67" s="193"/>
    </row>
    <row r="68" customFormat="false" ht="14.25" hidden="false" customHeight="false" outlineLevel="0" collapsed="false">
      <c r="A68" s="46"/>
      <c r="B68" s="72"/>
      <c r="C68" s="85" t="n">
        <v>2022</v>
      </c>
      <c r="D68" s="194"/>
      <c r="E68" s="59"/>
      <c r="F68" s="59"/>
      <c r="G68" s="59"/>
      <c r="H68" s="59"/>
      <c r="I68" s="195"/>
      <c r="J68" s="201" t="n">
        <f aca="false">IF(J65&lt;&gt;0,J47/M1/J65,0)</f>
        <v>0</v>
      </c>
      <c r="K68" s="201" t="n">
        <f aca="false">IF(J65&lt;&gt;0,K47/M1/J65,0)</f>
        <v>0</v>
      </c>
      <c r="L68" s="193"/>
      <c r="M68" s="193"/>
      <c r="N68" s="193"/>
      <c r="O68" s="193"/>
      <c r="P68" s="193"/>
      <c r="Q68" s="193"/>
    </row>
    <row r="69" customFormat="false" ht="14.25" hidden="false" customHeight="false" outlineLevel="0" collapsed="false">
      <c r="A69" s="46"/>
      <c r="B69" s="72"/>
      <c r="C69" s="97" t="n">
        <v>2023</v>
      </c>
      <c r="D69" s="203"/>
      <c r="E69" s="204"/>
      <c r="F69" s="204"/>
      <c r="G69" s="204"/>
      <c r="H69" s="204"/>
      <c r="I69" s="205"/>
      <c r="J69" s="202" t="n">
        <f aca="false">IF(J66&lt;&gt;0,J48/M1/J66,0)</f>
        <v>0</v>
      </c>
      <c r="K69" s="202" t="n">
        <f aca="false">IF(J66&lt;&gt;0,K48/M1/J66,0)</f>
        <v>0</v>
      </c>
      <c r="L69" s="193"/>
      <c r="M69" s="193"/>
      <c r="N69" s="193"/>
      <c r="O69" s="193"/>
      <c r="P69" s="193"/>
      <c r="Q69" s="193"/>
      <c r="R69" s="193"/>
      <c r="S69" s="193"/>
      <c r="T69" s="193"/>
      <c r="U69" s="193"/>
      <c r="V69" s="193"/>
    </row>
    <row r="70" customFormat="false" ht="12" hidden="false" customHeight="true" outlineLevel="0" collapsed="false">
      <c r="A70" s="72" t="s">
        <v>109</v>
      </c>
      <c r="B70" s="72" t="s">
        <v>110</v>
      </c>
      <c r="C70" s="73" t="n">
        <v>2021</v>
      </c>
      <c r="D70" s="190"/>
      <c r="E70" s="198"/>
      <c r="F70" s="207"/>
      <c r="G70" s="207"/>
      <c r="H70" s="207"/>
      <c r="I70" s="208"/>
      <c r="J70" s="124"/>
      <c r="K70" s="206"/>
      <c r="L70" s="193"/>
      <c r="M70" s="193"/>
      <c r="N70" s="193"/>
      <c r="O70" s="193"/>
      <c r="P70" s="193"/>
      <c r="Q70" s="193"/>
      <c r="R70" s="193"/>
      <c r="S70" s="193"/>
      <c r="T70" s="193"/>
      <c r="U70" s="193"/>
      <c r="V70" s="193"/>
    </row>
    <row r="71" customFormat="false" ht="14.25" hidden="false" customHeight="false" outlineLevel="0" collapsed="false">
      <c r="A71" s="72"/>
      <c r="B71" s="72"/>
      <c r="C71" s="85" t="n">
        <v>2022</v>
      </c>
      <c r="D71" s="194"/>
      <c r="E71" s="59"/>
      <c r="F71" s="209"/>
      <c r="G71" s="209"/>
      <c r="H71" s="209"/>
      <c r="I71" s="210"/>
      <c r="J71" s="96"/>
      <c r="K71" s="206"/>
      <c r="L71" s="193"/>
      <c r="M71" s="193"/>
      <c r="N71" s="193"/>
      <c r="O71" s="193"/>
      <c r="P71" s="193"/>
      <c r="Q71" s="193"/>
      <c r="R71" s="193"/>
      <c r="S71" s="193"/>
      <c r="T71" s="193"/>
      <c r="U71" s="193"/>
      <c r="V71" s="193"/>
    </row>
    <row r="72" customFormat="false" ht="14.25" hidden="false" customHeight="false" outlineLevel="0" collapsed="false">
      <c r="A72" s="72"/>
      <c r="B72" s="72"/>
      <c r="C72" s="97" t="n">
        <v>2023</v>
      </c>
      <c r="D72" s="203"/>
      <c r="E72" s="204"/>
      <c r="F72" s="211"/>
      <c r="G72" s="211"/>
      <c r="H72" s="211"/>
      <c r="I72" s="212"/>
      <c r="J72" s="196" t="n">
        <v>49</v>
      </c>
      <c r="K72" s="206"/>
      <c r="L72" s="193"/>
      <c r="M72" s="193"/>
      <c r="N72" s="193"/>
      <c r="O72" s="193"/>
      <c r="P72" s="193"/>
      <c r="Q72" s="193"/>
      <c r="R72" s="193"/>
      <c r="S72" s="193"/>
      <c r="T72" s="193"/>
      <c r="U72" s="193"/>
      <c r="V72" s="193"/>
    </row>
    <row r="73" customFormat="false" ht="12" hidden="false" customHeight="true" outlineLevel="0" collapsed="false">
      <c r="A73" s="213" t="s">
        <v>111</v>
      </c>
      <c r="B73" s="72" t="s">
        <v>112</v>
      </c>
      <c r="C73" s="73" t="n">
        <v>2021</v>
      </c>
      <c r="D73" s="190"/>
      <c r="E73" s="198"/>
      <c r="F73" s="207"/>
      <c r="G73" s="207"/>
      <c r="H73" s="207"/>
      <c r="I73" s="208"/>
      <c r="J73" s="214" t="n">
        <f aca="false">IF(J70&lt;&gt;0,J49/J70,0)</f>
        <v>0</v>
      </c>
      <c r="K73" s="215" t="n">
        <f aca="false">IF(J70&lt;&gt;0,K49/J70,0)</f>
        <v>0</v>
      </c>
      <c r="L73" s="193"/>
      <c r="M73" s="193"/>
      <c r="N73" s="193"/>
      <c r="O73" s="193"/>
      <c r="P73" s="193"/>
      <c r="Q73" s="193"/>
      <c r="R73" s="193"/>
      <c r="S73" s="193"/>
      <c r="T73" s="193"/>
      <c r="U73" s="193"/>
      <c r="V73" s="193"/>
    </row>
    <row r="74" customFormat="false" ht="14.25" hidden="false" customHeight="false" outlineLevel="0" collapsed="false">
      <c r="A74" s="213"/>
      <c r="B74" s="72"/>
      <c r="C74" s="85" t="n">
        <v>2022</v>
      </c>
      <c r="D74" s="194"/>
      <c r="E74" s="59"/>
      <c r="F74" s="209"/>
      <c r="G74" s="209"/>
      <c r="H74" s="209"/>
      <c r="I74" s="210"/>
      <c r="J74" s="216" t="n">
        <f aca="false">IF(J71&lt;&gt;0,J50/J71,0)</f>
        <v>0</v>
      </c>
      <c r="K74" s="217" t="n">
        <f aca="false">IF(J71&lt;&gt;0,K50/J71,0)</f>
        <v>0</v>
      </c>
      <c r="L74" s="193"/>
      <c r="M74" s="193"/>
      <c r="N74" s="193"/>
      <c r="O74" s="193"/>
      <c r="P74" s="193"/>
      <c r="Q74" s="193"/>
      <c r="R74" s="193"/>
      <c r="S74" s="193"/>
      <c r="T74" s="193"/>
      <c r="U74" s="193"/>
      <c r="V74" s="193"/>
    </row>
    <row r="75" customFormat="false" ht="14.25" hidden="false" customHeight="false" outlineLevel="0" collapsed="false">
      <c r="A75" s="213"/>
      <c r="B75" s="72"/>
      <c r="C75" s="97" t="n">
        <v>2023</v>
      </c>
      <c r="D75" s="203"/>
      <c r="E75" s="204"/>
      <c r="F75" s="211"/>
      <c r="G75" s="211"/>
      <c r="H75" s="211"/>
      <c r="I75" s="212"/>
      <c r="J75" s="218" t="n">
        <f aca="false">IF(J72&lt;&gt;0,J51/J72,0)</f>
        <v>35.1836734693878</v>
      </c>
      <c r="K75" s="219" t="n">
        <f aca="false">IF(J72&lt;&gt;0,K51/J72,0)</f>
        <v>31.4897959183673</v>
      </c>
      <c r="L75" s="193"/>
      <c r="M75" s="193"/>
      <c r="N75" s="193"/>
      <c r="O75" s="193"/>
      <c r="P75" s="193"/>
      <c r="Q75" s="193"/>
      <c r="R75" s="193"/>
      <c r="S75" s="193"/>
      <c r="T75" s="193"/>
      <c r="U75" s="193"/>
      <c r="V75" s="193"/>
    </row>
    <row r="76" s="24" customFormat="true" ht="33.75" hidden="false" customHeight="true" outlineLevel="0" collapsed="false"/>
    <row r="77" s="24" customFormat="true" ht="14.25" hidden="false" customHeight="false" outlineLevel="0" collapsed="false">
      <c r="A77" s="220" t="s">
        <v>113</v>
      </c>
      <c r="C77" s="221"/>
    </row>
    <row r="78" s="24" customFormat="true" ht="14.25" hidden="false" customHeight="false" outlineLevel="0" collapsed="false">
      <c r="A78" s="220" t="s">
        <v>114</v>
      </c>
      <c r="C78" s="221"/>
      <c r="H78" s="220" t="s">
        <v>115</v>
      </c>
      <c r="M78" s="220" t="s">
        <v>116</v>
      </c>
    </row>
    <row r="79" s="24" customFormat="true" ht="14.25" hidden="false" customHeight="false" outlineLevel="0" collapsed="false">
      <c r="A79" s="222" t="s">
        <v>117</v>
      </c>
      <c r="C79" s="220"/>
    </row>
    <row r="80" s="24" customFormat="true" ht="14.25" hidden="false" customHeight="false" outlineLevel="0" collapsed="false">
      <c r="P80" s="24" t="s">
        <v>118</v>
      </c>
    </row>
    <row r="81" s="24" customFormat="true" ht="14.25" hidden="false" customHeight="false" outlineLevel="0" collapsed="false"/>
    <row r="82" s="24" customFormat="true" ht="14.25" hidden="false" customHeight="false" outlineLevel="0" collapsed="false"/>
    <row r="83" s="24" customFormat="true" ht="14.25" hidden="false" customHeight="false" outlineLevel="0" collapsed="false"/>
    <row r="84" s="24" customFormat="true" ht="14.25" hidden="false" customHeight="false" outlineLevel="0" collapsed="false"/>
    <row r="85" s="24" customFormat="true" ht="14.25" hidden="false" customHeight="false" outlineLevel="0" collapsed="false"/>
    <row r="86" s="24" customFormat="true" ht="14.25" hidden="false" customHeight="false" outlineLevel="0" collapsed="false"/>
    <row r="87" s="24" customFormat="true" ht="14.25" hidden="false" customHeight="false" outlineLevel="0" collapsed="false"/>
    <row r="88" s="24" customFormat="true" ht="14.25" hidden="false" customHeight="false" outlineLevel="0" collapsed="false"/>
    <row r="89" s="24" customFormat="true" ht="14.25" hidden="false" customHeight="false" outlineLevel="0" collapsed="false"/>
    <row r="90" s="24" customFormat="true" ht="14.25" hidden="false" customHeight="false" outlineLevel="0" collapsed="false"/>
    <row r="91" s="24" customFormat="true" ht="14.25" hidden="false" customHeight="false" outlineLevel="0" collapsed="false"/>
    <row r="92" s="24" customFormat="true" ht="14.25" hidden="false" customHeight="false" outlineLevel="0" collapsed="false"/>
    <row r="93" s="24" customFormat="true" ht="14.25" hidden="false" customHeight="false" outlineLevel="0" collapsed="false"/>
    <row r="94" s="24" customFormat="true" ht="14.25" hidden="false" customHeight="false" outlineLevel="0" collapsed="false"/>
    <row r="95" s="24" customFormat="true" ht="14.25" hidden="false" customHeight="false" outlineLevel="0" collapsed="false"/>
    <row r="96" s="24" customFormat="true" ht="14.25" hidden="false" customHeight="false" outlineLevel="0" collapsed="false"/>
    <row r="97" s="24" customFormat="true" ht="14.25" hidden="false" customHeight="false" outlineLevel="0" collapsed="false"/>
    <row r="98" s="24" customFormat="true" ht="14.25" hidden="false" customHeight="false" outlineLevel="0" collapsed="false"/>
    <row r="99" s="24" customFormat="true" ht="14.25" hidden="false" customHeight="false" outlineLevel="0" collapsed="false"/>
    <row r="100" s="24" customFormat="true" ht="14.25" hidden="false" customHeight="false" outlineLevel="0" collapsed="false"/>
    <row r="101" s="24" customFormat="true" ht="14.25" hidden="false" customHeight="false" outlineLevel="0" collapsed="false"/>
    <row r="126" customFormat="false" ht="14.25" hidden="false" customHeight="false" outlineLevel="0" collapsed="false">
      <c r="C126" s="223"/>
      <c r="D126" s="223"/>
      <c r="E126" s="223"/>
      <c r="F126" s="223"/>
      <c r="G126" s="223"/>
      <c r="H126" s="223"/>
      <c r="I126" s="223"/>
      <c r="J126" s="223"/>
      <c r="K126" s="223"/>
      <c r="L126" s="223"/>
      <c r="M126" s="223"/>
      <c r="N126" s="223"/>
    </row>
    <row r="137" customFormat="false" ht="14.25" hidden="false" customHeight="false" outlineLevel="0" collapsed="false">
      <c r="K137" s="223"/>
      <c r="L137" s="223"/>
      <c r="M137" s="223"/>
      <c r="N137" s="223"/>
    </row>
    <row r="138" customFormat="false" ht="14.25" hidden="false" customHeight="false" outlineLevel="0" collapsed="false">
      <c r="K138" s="223"/>
      <c r="L138" s="223"/>
      <c r="M138" s="223"/>
      <c r="N138" s="223"/>
    </row>
    <row r="139" customFormat="false" ht="14.25" hidden="false" customHeight="false" outlineLevel="0" collapsed="false">
      <c r="K139" s="223"/>
      <c r="L139" s="223"/>
      <c r="M139" s="223"/>
      <c r="N139" s="223"/>
    </row>
    <row r="140" customFormat="false" ht="14.25" hidden="false" customHeight="false" outlineLevel="0" collapsed="false">
      <c r="K140" s="223"/>
      <c r="L140" s="223"/>
      <c r="M140" s="223"/>
      <c r="N140" s="223"/>
    </row>
  </sheetData>
  <sheetProtection sheet="true" password="d259" objects="true" scenarios="true" formatCells="false" formatColumns="false" formatRows="false" insertColumns="false" insertRows="false" insertHyperlinks="false" deleteColumns="false" deleteRows="false" sort="false" autoFilter="false" pivotTables="false"/>
  <mergeCells count="71">
    <mergeCell ref="B1:J1"/>
    <mergeCell ref="N1:P1"/>
    <mergeCell ref="A2:B2"/>
    <mergeCell ref="C2:M2"/>
    <mergeCell ref="A3:B5"/>
    <mergeCell ref="D3:D5"/>
    <mergeCell ref="E3:E5"/>
    <mergeCell ref="F3:G3"/>
    <mergeCell ref="H3:H5"/>
    <mergeCell ref="J3:J5"/>
    <mergeCell ref="K3:M3"/>
    <mergeCell ref="N3:N5"/>
    <mergeCell ref="O3:S3"/>
    <mergeCell ref="T3:T5"/>
    <mergeCell ref="U3:U5"/>
    <mergeCell ref="F4:F5"/>
    <mergeCell ref="G4:G5"/>
    <mergeCell ref="K4:K5"/>
    <mergeCell ref="L4:M4"/>
    <mergeCell ref="O4:O5"/>
    <mergeCell ref="P4:P5"/>
    <mergeCell ref="Q4:Q5"/>
    <mergeCell ref="R4:R5"/>
    <mergeCell ref="S4:S5"/>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49:A51"/>
    <mergeCell ref="B49:B51"/>
    <mergeCell ref="A52:A54"/>
    <mergeCell ref="B52:B54"/>
    <mergeCell ref="R54:V54"/>
    <mergeCell ref="A55:A57"/>
    <mergeCell ref="B55:B57"/>
    <mergeCell ref="A58:A60"/>
    <mergeCell ref="B58:B60"/>
    <mergeCell ref="A61:A63"/>
    <mergeCell ref="B61:B63"/>
    <mergeCell ref="A64:A66"/>
    <mergeCell ref="B64:B66"/>
    <mergeCell ref="A67:A69"/>
    <mergeCell ref="B67:B69"/>
    <mergeCell ref="A70:A72"/>
    <mergeCell ref="B70:B72"/>
    <mergeCell ref="A73:A75"/>
    <mergeCell ref="B73:B75"/>
  </mergeCells>
  <hyperlinks>
    <hyperlink ref="A2" location="'Списък Приложения'!A1" display="НАЗАД"/>
    <hyperlink ref="A79" r:id="rId1" display="E-mail: d.valchev@rs-karnobat.org"/>
  </hyperlinks>
  <printOptions headings="false" gridLines="false" gridLinesSet="true" horizontalCentered="true" verticalCentered="false"/>
  <pageMargins left="0" right="0" top="0" bottom="0" header="0.511811023622047" footer="0.511811023622047"/>
  <pageSetup paperSize="9" scale="69"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51" man="true" max="16383" min="0"/>
  </rowBreaks>
  <extLst>
    <ext xmlns:x14="http://schemas.microsoft.com/office/spreadsheetml/2009/9/main" uri="{78C0D931-6437-407d-A8EE-F0AAD7539E65}">
      <x14:conditionalFormattings>
        <x14:conditionalFormatting xmlns:xm="http://schemas.microsoft.com/office/excel/2006/main">
          <x14:cfRule type="cellIs" priority="2" operator="notEqual" id="{2F34E188-1FC2-4666-92E0-73EE4267C3F5}">
            <xm:f>'6.Прил 3_ГДиАД-съдии'!$AM$9</xm:f>
            <x14:dxf>
              <fill>
                <patternFill>
                  <bgColor rgb="FFFF0000"/>
                </patternFill>
              </fill>
            </x14:dxf>
          </x14:cfRule>
          <xm:sqref>O27</xm:sqref>
        </x14:conditionalFormatting>
        <x14:conditionalFormatting xmlns:xm="http://schemas.microsoft.com/office/excel/2006/main">
          <x14:cfRule type="cellIs" priority="3" operator="notEqual" id="{9F524B27-2922-4638-A769-EC6840C24377}">
            <xm:f>'6.Прил 3_ГДиАД-съдии'!$AN$9</xm:f>
            <x14:dxf>
              <fill>
                <patternFill>
                  <bgColor rgb="FFFF0000"/>
                </patternFill>
              </fill>
            </x14:dxf>
          </x14:cfRule>
          <xm:sqref>O9</xm:sqref>
        </x14:conditionalFormatting>
        <x14:conditionalFormatting xmlns:xm="http://schemas.microsoft.com/office/excel/2006/main">
          <x14:cfRule type="cellIs" priority="4" operator="notEqual" id="{B75693F2-4F5E-41C4-A09F-8CF0AB772FF1}">
            <xm:f>'6.Прил 3_ГДиАД-съдии'!$T$9</xm:f>
            <x14:dxf>
              <fill>
                <patternFill>
                  <bgColor rgb="FFFF0000"/>
                </patternFill>
              </fill>
            </x14:dxf>
          </x14:cfRule>
          <xm:sqref>J12</xm:sqref>
        </x14:conditionalFormatting>
        <x14:conditionalFormatting xmlns:xm="http://schemas.microsoft.com/office/excel/2006/main">
          <x14:cfRule type="cellIs" priority="5" operator="notEqual" id="{F99C8448-766F-4D4E-A443-8EA2593D2031}">
            <xm:f>'6.Прил 3_ГДиАД-съдии'!$AO$9</xm:f>
            <x14:dxf>
              <fill>
                <patternFill>
                  <bgColor rgb="FFFF0000"/>
                </patternFill>
              </fill>
            </x14:dxf>
          </x14:cfRule>
          <xm:sqref>O12</xm:sqref>
        </x14:conditionalFormatting>
        <x14:conditionalFormatting xmlns:xm="http://schemas.microsoft.com/office/excel/2006/main">
          <x14:cfRule type="cellIs" priority="6" operator="notEqual" id="{B11546A8-3A41-46F8-B42A-2FBE72AECE1E}">
            <xm:f>'6.Прил 3_ГДиАД-съдии'!$AP$9</xm:f>
            <x14:dxf>
              <fill>
                <patternFill>
                  <bgColor rgb="FFFF0000"/>
                </patternFill>
              </fill>
            </x14:dxf>
          </x14:cfRule>
          <xm:sqref>O15</xm:sqref>
        </x14:conditionalFormatting>
        <x14:conditionalFormatting xmlns:xm="http://schemas.microsoft.com/office/excel/2006/main">
          <x14:cfRule type="cellIs" priority="7" operator="notEqual" id="{B0F062D8-A444-48E5-81DC-F65B2C4D99E9}">
            <xm:f>'6.Прил 3_ГДиАД-съдии'!$AQ$9</xm:f>
            <x14:dxf>
              <fill>
                <patternFill>
                  <bgColor rgb="FFFF0000"/>
                </patternFill>
              </fill>
            </x14:dxf>
          </x14:cfRule>
          <xm:sqref>O18</xm:sqref>
        </x14:conditionalFormatting>
        <x14:conditionalFormatting xmlns:xm="http://schemas.microsoft.com/office/excel/2006/main">
          <x14:cfRule type="cellIs" priority="8" operator="notEqual" id="{AD58E4B2-D4B4-4787-AAC6-2F99CD14B04A}">
            <xm:f>'6.Прил 3_ГДиАД-съдии'!$AR$9</xm:f>
            <x14:dxf>
              <fill>
                <patternFill>
                  <bgColor rgb="FFFF0000"/>
                </patternFill>
              </fill>
            </x14:dxf>
          </x14:cfRule>
          <xm:sqref>O21</xm:sqref>
        </x14:conditionalFormatting>
        <x14:conditionalFormatting xmlns:xm="http://schemas.microsoft.com/office/excel/2006/main">
          <x14:cfRule type="cellIs" priority="9" operator="notEqual" id="{6CA09040-AB25-4BDC-A67C-80202EB4284E}">
            <xm:f>'6.Прил 3_ГДиАД-съдии'!$AS$9</xm:f>
            <x14:dxf>
              <fill>
                <patternFill>
                  <bgColor rgb="FFFF0000"/>
                </patternFill>
              </fill>
            </x14:dxf>
          </x14:cfRule>
          <xm:sqref>O24</xm:sqref>
        </x14:conditionalFormatting>
        <x14:conditionalFormatting xmlns:xm="http://schemas.microsoft.com/office/excel/2006/main">
          <x14:cfRule type="cellIs" priority="10" operator="notEqual" id="{A013A949-CD84-4637-AE59-F38E509CCE8E}">
            <xm:f>'4.Прил 3_НД-съдии'!$AI$8</xm:f>
            <x14:dxf>
              <fill>
                <patternFill>
                  <bgColor rgb="FFFF0000"/>
                </patternFill>
              </fill>
            </x14:dxf>
          </x14:cfRule>
          <xm:sqref>O30</xm:sqref>
        </x14:conditionalFormatting>
        <x14:conditionalFormatting xmlns:xm="http://schemas.microsoft.com/office/excel/2006/main">
          <x14:cfRule type="cellIs" priority="11" operator="notEqual" id="{68B2EE9A-7886-418F-B95A-D5A71BB01F1B}">
            <xm:f>'4.Прил 3_НД-съдии'!$AJ$8</xm:f>
            <x14:dxf>
              <fill>
                <patternFill>
                  <bgColor rgb="FFFF0000"/>
                </patternFill>
              </fill>
            </x14:dxf>
          </x14:cfRule>
          <xm:sqref>O33</xm:sqref>
        </x14:conditionalFormatting>
        <x14:conditionalFormatting xmlns:xm="http://schemas.microsoft.com/office/excel/2006/main">
          <x14:cfRule type="cellIs" priority="12" operator="notEqual" id="{D5ACABAE-D24B-4493-9AAA-4DEF26367066}">
            <xm:f>'4.Прил 3_НД-съдии'!$AK$8</xm:f>
            <x14:dxf>
              <fill>
                <patternFill>
                  <bgColor rgb="FFFF0000"/>
                </patternFill>
              </fill>
            </x14:dxf>
          </x14:cfRule>
          <xm:sqref>O36</xm:sqref>
        </x14:conditionalFormatting>
        <x14:conditionalFormatting xmlns:xm="http://schemas.microsoft.com/office/excel/2006/main">
          <x14:cfRule type="cellIs" priority="13" operator="notEqual" id="{3EB3B5BD-7811-4EE7-8D48-7F4F57BDFCB4}">
            <xm:f>'4.Прил 3_НД-съдии'!$AM$8</xm:f>
            <x14:dxf>
              <fill>
                <patternFill>
                  <bgColor rgb="FFFF0000"/>
                </patternFill>
              </fill>
            </x14:dxf>
          </x14:cfRule>
          <xm:sqref>O45</xm:sqref>
        </x14:conditionalFormatting>
        <x14:conditionalFormatting xmlns:xm="http://schemas.microsoft.com/office/excel/2006/main">
          <x14:cfRule type="cellIs" priority="14" operator="notEqual" id="{B43690CB-9196-4968-B269-53F88752DE4C}">
            <xm:f>'6.Прил 3_ГДиАД-съдии'!$R$9</xm:f>
            <x14:dxf>
              <fill>
                <patternFill>
                  <bgColor rgb="FFFF0000"/>
                </patternFill>
              </fill>
            </x14:dxf>
          </x14:cfRule>
          <xm:sqref>J27</xm:sqref>
        </x14:conditionalFormatting>
        <x14:conditionalFormatting xmlns:xm="http://schemas.microsoft.com/office/excel/2006/main">
          <x14:cfRule type="cellIs" priority="15" operator="notEqual" id="{3C4A9DC6-5E00-44E0-8361-60934E11B5E2}">
            <xm:f>'6.Прил 3_ГДиАД-съдии'!$Y$9</xm:f>
            <x14:dxf>
              <fill>
                <patternFill>
                  <bgColor rgb="FFFF0000"/>
                </patternFill>
              </fill>
            </x14:dxf>
          </x14:cfRule>
          <xm:sqref>K27</xm:sqref>
        </x14:conditionalFormatting>
        <x14:conditionalFormatting xmlns:xm="http://schemas.microsoft.com/office/excel/2006/main">
          <x14:cfRule type="cellIs" priority="16" operator="notEqual" id="{F19038BD-D8A9-41C0-AA5E-62C0C638B02A}">
            <xm:f>'6.Прил 3_ГДиАД-съдии'!$BA$9</xm:f>
            <x14:dxf>
              <fill>
                <patternFill>
                  <bgColor rgb="FFFF0000"/>
                </patternFill>
              </fill>
            </x14:dxf>
          </x14:cfRule>
          <xm:sqref>U27</xm:sqref>
        </x14:conditionalFormatting>
        <x14:conditionalFormatting xmlns:xm="http://schemas.microsoft.com/office/excel/2006/main">
          <x14:cfRule type="cellIs" priority="17" operator="notEqual" id="{F72B4AA4-98D9-4EB0-A9D9-3C711EC9A4B9}">
            <xm:f>'6.Прил 3_ГДиАД-съдии'!$S$9</xm:f>
            <x14:dxf>
              <fill>
                <patternFill>
                  <bgColor rgb="FFFF0000"/>
                </patternFill>
              </fill>
            </x14:dxf>
          </x14:cfRule>
          <xm:sqref>J9</xm:sqref>
        </x14:conditionalFormatting>
        <x14:conditionalFormatting xmlns:xm="http://schemas.microsoft.com/office/excel/2006/main">
          <x14:cfRule type="cellIs" priority="18" operator="notEqual" id="{FA285B99-E79F-473F-9558-64D15FFF9F00}">
            <xm:f>'6.Прил 3_ГДиАД-съдии'!$Z$9</xm:f>
            <x14:dxf>
              <fill>
                <patternFill>
                  <bgColor rgb="FFFF0000"/>
                </patternFill>
              </fill>
            </x14:dxf>
          </x14:cfRule>
          <xm:sqref>K9</xm:sqref>
        </x14:conditionalFormatting>
        <x14:conditionalFormatting xmlns:xm="http://schemas.microsoft.com/office/excel/2006/main">
          <x14:cfRule type="cellIs" priority="19" operator="notEqual" id="{6C8CE4F2-7058-444D-8DD7-DCF61015681B}">
            <xm:f>'6.Прил 3_ГДиАД-съдии'!$BB$9</xm:f>
            <x14:dxf>
              <fill>
                <patternFill>
                  <bgColor rgb="FFFF0000"/>
                </patternFill>
              </fill>
            </x14:dxf>
          </x14:cfRule>
          <xm:sqref>U9</xm:sqref>
        </x14:conditionalFormatting>
        <x14:conditionalFormatting xmlns:xm="http://schemas.microsoft.com/office/excel/2006/main">
          <x14:cfRule type="cellIs" priority="20" operator="notEqual" id="{D45F1A90-49B8-4183-80C9-AA40EE951B58}">
            <xm:f>'6.Прил 3_ГДиАД-съдии'!$AA$9</xm:f>
            <x14:dxf>
              <fill>
                <patternFill>
                  <bgColor rgb="FFFF0000"/>
                </patternFill>
              </fill>
            </x14:dxf>
          </x14:cfRule>
          <xm:sqref>K12</xm:sqref>
        </x14:conditionalFormatting>
        <x14:conditionalFormatting xmlns:xm="http://schemas.microsoft.com/office/excel/2006/main">
          <x14:cfRule type="cellIs" priority="21" operator="notEqual" id="{3200D160-AB35-46A7-A029-C8FB693C75BD}">
            <xm:f>'6.Прил 3_ГДиАД-съдии'!$U$9</xm:f>
            <x14:dxf>
              <fill>
                <patternFill>
                  <bgColor rgb="FFFF0000"/>
                </patternFill>
              </fill>
            </x14:dxf>
          </x14:cfRule>
          <xm:sqref>J15</xm:sqref>
        </x14:conditionalFormatting>
        <x14:conditionalFormatting xmlns:xm="http://schemas.microsoft.com/office/excel/2006/main">
          <x14:cfRule type="cellIs" priority="22" operator="notEqual" id="{6D107A83-8649-467E-BF19-EA9DA590DA6D}">
            <xm:f>'6.Прил 3_ГДиАД-съдии'!$V$9</xm:f>
            <x14:dxf>
              <fill>
                <patternFill>
                  <bgColor rgb="FFFF0000"/>
                </patternFill>
              </fill>
            </x14:dxf>
          </x14:cfRule>
          <xm:sqref>J18</xm:sqref>
        </x14:conditionalFormatting>
        <x14:conditionalFormatting xmlns:xm="http://schemas.microsoft.com/office/excel/2006/main">
          <x14:cfRule type="cellIs" priority="23" operator="notEqual" id="{9883B0E0-1CB5-4ED5-B75E-62A0B54EE666}">
            <xm:f>'6.Прил 3_ГДиАД-съдии'!$W$9</xm:f>
            <x14:dxf>
              <fill>
                <patternFill>
                  <bgColor rgb="FFFF0000"/>
                </patternFill>
              </fill>
            </x14:dxf>
          </x14:cfRule>
          <xm:sqref>J21</xm:sqref>
        </x14:conditionalFormatting>
        <x14:conditionalFormatting xmlns:xm="http://schemas.microsoft.com/office/excel/2006/main">
          <x14:cfRule type="cellIs" priority="24" operator="notEqual" id="{CFD2636B-41C4-462D-9358-C166DDE049AB}">
            <xm:f>'6.Прил 3_ГДиАД-съдии'!$AD$9</xm:f>
            <x14:dxf>
              <fill>
                <patternFill>
                  <bgColor rgb="FFFF0000"/>
                </patternFill>
              </fill>
            </x14:dxf>
          </x14:cfRule>
          <xm:sqref>K21</xm:sqref>
        </x14:conditionalFormatting>
        <x14:conditionalFormatting xmlns:xm="http://schemas.microsoft.com/office/excel/2006/main">
          <x14:cfRule type="cellIs" priority="25" operator="notEqual" id="{101B2110-605D-4B7F-A3DE-BC5FDF1CB2C6}">
            <xm:f>'6.Прил 3_ГДиАД-съдии'!$X$9</xm:f>
            <x14:dxf>
              <fill>
                <patternFill>
                  <bgColor rgb="FFFF0000"/>
                </patternFill>
              </fill>
            </x14:dxf>
          </x14:cfRule>
          <xm:sqref>J24</xm:sqref>
        </x14:conditionalFormatting>
        <x14:conditionalFormatting xmlns:xm="http://schemas.microsoft.com/office/excel/2006/main">
          <x14:cfRule type="cellIs" priority="26" operator="notEqual" id="{C01A1223-7E5A-4ED5-B5C4-258A52F0A863}">
            <xm:f>'4.Прил 3_НД-съдии'!$Q$8</xm:f>
            <x14:dxf>
              <fill>
                <patternFill>
                  <bgColor rgb="FFFF0000"/>
                </patternFill>
              </fill>
            </x14:dxf>
          </x14:cfRule>
          <xm:sqref>J30</xm:sqref>
        </x14:conditionalFormatting>
        <x14:conditionalFormatting xmlns:xm="http://schemas.microsoft.com/office/excel/2006/main">
          <x14:cfRule type="cellIs" priority="27" operator="notEqual" id="{9C48DBAA-3FBF-4B7D-B5C7-3A20EBE77A7D}">
            <xm:f>'4.Прил 3_НД-съдии'!$W$8</xm:f>
            <x14:dxf>
              <fill>
                <patternFill>
                  <bgColor rgb="FFFF0000"/>
                </patternFill>
              </fill>
            </x14:dxf>
          </x14:cfRule>
          <xm:sqref>K30</xm:sqref>
        </x14:conditionalFormatting>
        <x14:conditionalFormatting xmlns:xm="http://schemas.microsoft.com/office/excel/2006/main">
          <x14:cfRule type="cellIs" priority="28" operator="notEqual" id="{8C9CEE3C-9449-4080-882E-18C69F97D29A}">
            <xm:f>'4.Прил 3_НД-съдии'!$S$8</xm:f>
            <x14:dxf>
              <fill>
                <patternFill>
                  <bgColor rgb="FFFF0000"/>
                </patternFill>
              </fill>
            </x14:dxf>
          </x14:cfRule>
          <xm:sqref>J36</xm:sqref>
        </x14:conditionalFormatting>
        <x14:conditionalFormatting xmlns:xm="http://schemas.microsoft.com/office/excel/2006/main">
          <x14:cfRule type="cellIs" priority="29" operator="notEqual" id="{DFCCADD1-AE3C-462C-B04A-56EC8240D183}">
            <xm:f>'4.Прил 3_НД-съдии'!$U$8</xm:f>
            <x14:dxf>
              <fill>
                <patternFill>
                  <bgColor rgb="FFFF0000"/>
                </patternFill>
              </fill>
            </x14:dxf>
          </x14:cfRule>
          <xm:sqref>J45</xm:sqref>
        </x14:conditionalFormatting>
        <x14:conditionalFormatting xmlns:xm="http://schemas.microsoft.com/office/excel/2006/main">
          <x14:cfRule type="cellIs" priority="30" operator="notEqual" id="{ED28CD80-4097-44A4-8884-E77C321B469A}">
            <xm:f>'4.Прил 3_НД-съдии'!$AA$8</xm:f>
            <x14:dxf>
              <fill>
                <patternFill>
                  <bgColor rgb="FFFF0000"/>
                </patternFill>
              </fill>
            </x14:dxf>
          </x14:cfRule>
          <xm:sqref>K45</xm:sqref>
        </x14:conditionalFormatting>
        <x14:conditionalFormatting xmlns:xm="http://schemas.microsoft.com/office/excel/2006/main">
          <x14:cfRule type="cellIs" priority="31" operator="notEqual" id="{B1609448-C0A2-4C77-B481-A478D2E39E30}">
            <xm:f>'4.Прил 3_НД-съдии'!$R$8</xm:f>
            <x14:dxf>
              <fill>
                <patternFill>
                  <bgColor rgb="FFFF0000"/>
                </patternFill>
              </fill>
            </x14:dxf>
          </x14:cfRule>
          <xm:sqref>J33</xm:sqref>
        </x14:conditionalFormatting>
        <x14:conditionalFormatting xmlns:xm="http://schemas.microsoft.com/office/excel/2006/main">
          <x14:cfRule type="cellIs" priority="32" operator="notEqual" id="{D0E162C8-15B2-4FEE-81DF-D54FCD11CD17}">
            <xm:f>'4.Прил 3_НД-съдии'!$P$8</xm:f>
            <x14:dxf>
              <fill>
                <patternFill>
                  <bgColor rgb="FFFF0000"/>
                </patternFill>
              </fill>
            </x14:dxf>
          </x14:cfRule>
          <xm:sqref>J48</xm:sqref>
        </x14:conditionalFormatting>
        <x14:conditionalFormatting xmlns:xm="http://schemas.microsoft.com/office/excel/2006/main">
          <x14:cfRule type="cellIs" priority="33" operator="notEqual" id="{DA2F34FE-57CD-417F-B81C-467DD8ECBC9E}">
            <xm:f>'6.Прил 3_ГДиАД-съдии'!$AB$9</xm:f>
            <x14:dxf>
              <fill>
                <patternFill>
                  <bgColor rgb="FFFF0000"/>
                </patternFill>
              </fill>
            </x14:dxf>
          </x14:cfRule>
          <xm:sqref>K15</xm:sqref>
        </x14:conditionalFormatting>
        <x14:conditionalFormatting xmlns:xm="http://schemas.microsoft.com/office/excel/2006/main">
          <x14:cfRule type="cellIs" priority="34" operator="notEqual" id="{1F1DBEEB-D22D-49BD-8B3E-89137AA99512}">
            <xm:f>'6.Прил 3_ГДиАД-съдии'!$AC$9</xm:f>
            <x14:dxf>
              <fill>
                <patternFill>
                  <bgColor rgb="FFFF0000"/>
                </patternFill>
              </fill>
            </x14:dxf>
          </x14:cfRule>
          <xm:sqref>K18</xm:sqref>
        </x14:conditionalFormatting>
        <x14:conditionalFormatting xmlns:xm="http://schemas.microsoft.com/office/excel/2006/main">
          <x14:cfRule type="cellIs" priority="35" operator="notEqual" id="{72F94EBE-922F-4A82-A540-E07062A252A2}">
            <xm:f>'6.Прил 3_ГДиАД-съдии'!$AE$9</xm:f>
            <x14:dxf>
              <fill>
                <patternFill>
                  <bgColor rgb="FFFF0000"/>
                </patternFill>
              </fill>
            </x14:dxf>
          </x14:cfRule>
          <xm:sqref>K24</xm:sqref>
        </x14:conditionalFormatting>
        <x14:conditionalFormatting xmlns:xm="http://schemas.microsoft.com/office/excel/2006/main">
          <x14:cfRule type="cellIs" priority="36" operator="notEqual" id="{8020EE6C-E9DF-4C32-A870-1B2A14CC31F1}">
            <xm:f>'4.Прил 3_НД-съдии'!$X$8</xm:f>
            <x14:dxf>
              <fill>
                <patternFill>
                  <bgColor rgb="FFFF0000"/>
                </patternFill>
              </fill>
            </x14:dxf>
          </x14:cfRule>
          <xm:sqref>K33</xm:sqref>
        </x14:conditionalFormatting>
        <x14:conditionalFormatting xmlns:xm="http://schemas.microsoft.com/office/excel/2006/main">
          <x14:cfRule type="cellIs" priority="37" operator="notEqual" id="{E62E00BA-4347-4EBF-A7BF-86D97396A6A9}">
            <xm:f>'4.Прил 3_НД-съдии'!$Y$8</xm:f>
            <x14:dxf>
              <fill>
                <patternFill>
                  <bgColor rgb="FFFF0000"/>
                </patternFill>
              </fill>
            </x14:dxf>
          </x14:cfRule>
          <xm:sqref>K36</xm:sqref>
        </x14:conditionalFormatting>
        <x14:conditionalFormatting xmlns:xm="http://schemas.microsoft.com/office/excel/2006/main">
          <x14:cfRule type="cellIs" priority="38" operator="notEqual" id="{E170A26D-E0DF-4165-9C97-A0B4EC8F7B5B}">
            <xm:f>'4.Прил 3_НД-съдии'!$V$8</xm:f>
            <x14:dxf>
              <fill>
                <patternFill>
                  <bgColor rgb="FFFF0000"/>
                </patternFill>
              </fill>
            </x14:dxf>
          </x14:cfRule>
          <xm:sqref>K48</xm:sqref>
        </x14:conditionalFormatting>
        <x14:conditionalFormatting xmlns:xm="http://schemas.microsoft.com/office/excel/2006/main">
          <x14:cfRule type="cellIs" priority="39" operator="notEqual" id="{DE9B3A87-F9F2-429D-876C-D946BD164C8C}">
            <xm:f>'6.Прил 3_ГДиАД-съдии'!$L$9</xm:f>
            <x14:dxf>
              <fill>
                <patternFill>
                  <bgColor rgb="FFFF0000"/>
                </patternFill>
              </fill>
            </x14:dxf>
          </x14:cfRule>
          <xm:sqref>I9</xm:sqref>
        </x14:conditionalFormatting>
        <x14:conditionalFormatting xmlns:xm="http://schemas.microsoft.com/office/excel/2006/main">
          <x14:cfRule type="cellIs" priority="40" operator="notEqual" id="{E61BB0B0-5A61-4B88-A234-C09E257B7A8F}">
            <xm:f>'6.Прил 3_ГДиАД-съдии'!$M$9</xm:f>
            <x14:dxf>
              <fill>
                <patternFill>
                  <bgColor rgb="FFFF0000"/>
                </patternFill>
              </fill>
            </x14:dxf>
          </x14:cfRule>
          <xm:sqref>I12</xm:sqref>
        </x14:conditionalFormatting>
        <x14:conditionalFormatting xmlns:xm="http://schemas.microsoft.com/office/excel/2006/main">
          <x14:cfRule type="cellIs" priority="41" operator="notEqual" id="{5E74D9AD-E65B-4E20-8CED-3A9A29ABDB5B}">
            <xm:f>'6.Прил 3_ГДиАД-съдии'!$N$9</xm:f>
            <x14:dxf>
              <fill>
                <patternFill>
                  <bgColor rgb="FFFF0000"/>
                </patternFill>
              </fill>
            </x14:dxf>
          </x14:cfRule>
          <xm:sqref>I15</xm:sqref>
        </x14:conditionalFormatting>
        <x14:conditionalFormatting xmlns:xm="http://schemas.microsoft.com/office/excel/2006/main">
          <x14:cfRule type="cellIs" priority="42" operator="notEqual" id="{6D6CA0F3-58F5-4613-BBF0-7B15FC9C9C17}">
            <xm:f>'6.Прил 3_ГДиАД-съдии'!$O$9</xm:f>
            <x14:dxf>
              <fill>
                <patternFill>
                  <bgColor rgb="FFFF0000"/>
                </patternFill>
              </fill>
            </x14:dxf>
          </x14:cfRule>
          <xm:sqref>I18</xm:sqref>
        </x14:conditionalFormatting>
        <x14:conditionalFormatting xmlns:xm="http://schemas.microsoft.com/office/excel/2006/main">
          <x14:cfRule type="cellIs" priority="43" operator="notEqual" id="{1D683A15-4EE7-4B38-BA85-2BFADEA2B5AF}">
            <xm:f>'6.Прил 3_ГДиАД-съдии'!$P$9</xm:f>
            <x14:dxf>
              <fill>
                <patternFill>
                  <bgColor rgb="FFFF0000"/>
                </patternFill>
              </fill>
            </x14:dxf>
          </x14:cfRule>
          <xm:sqref>I21</xm:sqref>
        </x14:conditionalFormatting>
        <x14:conditionalFormatting xmlns:xm="http://schemas.microsoft.com/office/excel/2006/main">
          <x14:cfRule type="cellIs" priority="44" operator="notEqual" id="{4CD7D09C-DF3B-4B72-9A68-D74CC56910EA}">
            <xm:f>'6.Прил 3_ГДиАД-съдии'!$Q$9</xm:f>
            <x14:dxf>
              <fill>
                <patternFill>
                  <bgColor rgb="FFFF0000"/>
                </patternFill>
              </fill>
            </x14:dxf>
          </x14:cfRule>
          <xm:sqref>I24</xm:sqref>
        </x14:conditionalFormatting>
        <x14:conditionalFormatting xmlns:xm="http://schemas.microsoft.com/office/excel/2006/main">
          <x14:cfRule type="cellIs" priority="45" operator="notEqual" id="{D31DEB6B-A47A-42CF-8F5B-72EB221A44F9}">
            <xm:f>'6.Прил 3_ГДиАД-съдии'!$K$9</xm:f>
            <x14:dxf>
              <fill>
                <patternFill>
                  <bgColor rgb="FFFF0000"/>
                </patternFill>
              </fill>
            </x14:dxf>
          </x14:cfRule>
          <xm:sqref>I27</xm:sqref>
        </x14:conditionalFormatting>
        <x14:conditionalFormatting xmlns:xm="http://schemas.microsoft.com/office/excel/2006/main">
          <x14:cfRule type="cellIs" priority="46" operator="notEqual" id="{3C92B0C1-298E-48B2-A95B-703999BDA6B6}">
            <xm:f>'4.Прил 3_НД-съдии'!$K$8</xm:f>
            <x14:dxf>
              <fill>
                <patternFill>
                  <bgColor rgb="FFFF0000"/>
                </patternFill>
              </fill>
            </x14:dxf>
          </x14:cfRule>
          <xm:sqref>I30</xm:sqref>
        </x14:conditionalFormatting>
        <x14:conditionalFormatting xmlns:xm="http://schemas.microsoft.com/office/excel/2006/main">
          <x14:cfRule type="cellIs" priority="47" operator="notEqual" id="{F027DD12-A0A7-4851-8CA7-983A9E1D1598}">
            <xm:f>'4.Прил 3_НД-съдии'!$L$8</xm:f>
            <x14:dxf>
              <fill>
                <patternFill>
                  <bgColor rgb="FFFF0000"/>
                </patternFill>
              </fill>
            </x14:dxf>
          </x14:cfRule>
          <xm:sqref>I33</xm:sqref>
        </x14:conditionalFormatting>
        <x14:conditionalFormatting xmlns:xm="http://schemas.microsoft.com/office/excel/2006/main">
          <x14:cfRule type="cellIs" priority="48" operator="notEqual" id="{A0965BF5-AA39-4F1C-8436-E523BCBC9A7F}">
            <xm:f>'4.Прил 3_НД-съдии'!$M$8</xm:f>
            <x14:dxf>
              <fill>
                <patternFill>
                  <bgColor rgb="FFFF0000"/>
                </patternFill>
              </fill>
            </x14:dxf>
          </x14:cfRule>
          <xm:sqref>I36</xm:sqref>
        </x14:conditionalFormatting>
        <x14:conditionalFormatting xmlns:xm="http://schemas.microsoft.com/office/excel/2006/main">
          <x14:cfRule type="cellIs" priority="49" operator="notEqual" id="{79EAC5CF-7C3F-4329-8E46-461BFC5342B5}">
            <xm:f>'4.Прил 3_НД-съдии'!$O$8</xm:f>
            <x14:dxf>
              <fill>
                <patternFill>
                  <bgColor rgb="FFFF0000"/>
                </patternFill>
              </fill>
            </x14:dxf>
          </x14:cfRule>
          <xm:sqref>I45</xm:sqref>
        </x14:conditionalFormatting>
        <x14:conditionalFormatting xmlns:xm="http://schemas.microsoft.com/office/excel/2006/main">
          <x14:cfRule type="cellIs" priority="50" operator="notEqual" id="{ACA2C25E-B400-43AF-A0DE-478EA763699B}">
            <xm:f>'4.Прил 3_НД-съдии'!$J$8</xm:f>
            <x14:dxf>
              <fill>
                <patternFill>
                  <bgColor rgb="FFFF0000"/>
                </patternFill>
              </fill>
            </x14:dxf>
          </x14:cfRule>
          <xm:sqref>I48</xm:sqref>
        </x14:conditionalFormatting>
        <x14:conditionalFormatting xmlns:xm="http://schemas.microsoft.com/office/excel/2006/main">
          <x14:cfRule type="cellIs" priority="51" operator="notEqual" id="{E66D4B65-C9AE-4F14-9D9F-A1D6679F60D8}">
            <xm:f>'6.Прил 3_ГДиАД-съдии'!$D$9</xm:f>
            <x14:dxf>
              <fill>
                <patternFill>
                  <bgColor rgb="FFFF0000"/>
                </patternFill>
              </fill>
            </x14:dxf>
          </x14:cfRule>
          <xm:sqref>D27</xm:sqref>
        </x14:conditionalFormatting>
        <x14:conditionalFormatting xmlns:xm="http://schemas.microsoft.com/office/excel/2006/main">
          <x14:cfRule type="cellIs" priority="52" operator="notEqual" id="{43B2281C-5955-4235-A79D-A300A2D55569}">
            <xm:f>'4.Прил 3_НД-съдии'!$D$8</xm:f>
            <x14:dxf>
              <fill>
                <patternFill>
                  <bgColor rgb="FFFF0000"/>
                </patternFill>
              </fill>
            </x14:dxf>
          </x14:cfRule>
          <xm:sqref>D48</xm:sqref>
        </x14:conditionalFormatting>
        <x14:conditionalFormatting xmlns:xm="http://schemas.microsoft.com/office/excel/2006/main">
          <x14:cfRule type="cellIs" priority="53" operator="notEqual" id="{68B0E044-3981-47DD-9590-EB3B243E958D}">
            <xm:f>'6.Прил 3_ГДиАД-съдии'!$BC$9</xm:f>
            <x14:dxf>
              <fill>
                <patternFill>
                  <bgColor rgb="FFFF0000"/>
                </patternFill>
              </fill>
            </x14:dxf>
          </x14:cfRule>
          <xm:sqref>U12</xm:sqref>
        </x14:conditionalFormatting>
        <x14:conditionalFormatting xmlns:xm="http://schemas.microsoft.com/office/excel/2006/main">
          <x14:cfRule type="cellIs" priority="54" operator="notEqual" id="{FED62FE0-D712-452E-A06E-61A8A757E588}">
            <xm:f>'6.Прил 3_ГДиАД-съдии'!$BD$9</xm:f>
            <x14:dxf>
              <fill>
                <patternFill>
                  <bgColor rgb="FFFF0000"/>
                </patternFill>
              </fill>
            </x14:dxf>
          </x14:cfRule>
          <xm:sqref>U15</xm:sqref>
        </x14:conditionalFormatting>
        <x14:conditionalFormatting xmlns:xm="http://schemas.microsoft.com/office/excel/2006/main">
          <x14:cfRule type="cellIs" priority="55" operator="notEqual" id="{B46FDA74-A040-4970-A360-5F8873967C17}">
            <xm:f>'6.Прил 3_ГДиАД-съдии'!$BE$9</xm:f>
            <x14:dxf>
              <fill>
                <patternFill>
                  <bgColor rgb="FFFF0000"/>
                </patternFill>
              </fill>
            </x14:dxf>
          </x14:cfRule>
          <xm:sqref>U18</xm:sqref>
        </x14:conditionalFormatting>
        <x14:conditionalFormatting xmlns:xm="http://schemas.microsoft.com/office/excel/2006/main">
          <x14:cfRule type="cellIs" priority="56" operator="notEqual" id="{208C2643-EB9E-49D2-A03A-F3F2C0A42F4A}">
            <xm:f>'6.Прил 3_ГДиАД-съдии'!$BF$9</xm:f>
            <x14:dxf>
              <fill>
                <patternFill>
                  <bgColor rgb="FFFF0000"/>
                </patternFill>
              </fill>
            </x14:dxf>
          </x14:cfRule>
          <xm:sqref>U21</xm:sqref>
        </x14:conditionalFormatting>
        <x14:conditionalFormatting xmlns:xm="http://schemas.microsoft.com/office/excel/2006/main">
          <x14:cfRule type="cellIs" priority="57" operator="notEqual" id="{104E144E-3060-415B-B011-D4175BEB4BB0}">
            <xm:f>'6.Прил 3_ГДиАД-съдии'!$BG$9</xm:f>
            <x14:dxf>
              <fill>
                <patternFill>
                  <bgColor rgb="FFFF0000"/>
                </patternFill>
              </fill>
            </x14:dxf>
          </x14:cfRule>
          <xm:sqref>U24</xm:sqref>
        </x14:conditionalFormatting>
        <x14:conditionalFormatting xmlns:xm="http://schemas.microsoft.com/office/excel/2006/main">
          <x14:cfRule type="cellIs" priority="58" operator="notEqual" id="{2B6EA920-5170-45F0-9073-81E057A0CFAF}">
            <xm:f>'4.Прил 3_НД-съдии'!$AT$8</xm:f>
            <x14:dxf>
              <fill>
                <patternFill>
                  <bgColor rgb="FFFF0000"/>
                </patternFill>
              </fill>
            </x14:dxf>
          </x14:cfRule>
          <xm:sqref>U48</xm:sqref>
        </x14:conditionalFormatting>
        <x14:conditionalFormatting xmlns:xm="http://schemas.microsoft.com/office/excel/2006/main">
          <x14:cfRule type="cellIs" priority="59" operator="notEqual" id="{32179218-FDB1-4C36-BC50-FE84764548E9}">
            <xm:f>'4.Прил 3_НД-съдии'!$AN$8</xm:f>
            <x14:dxf>
              <fill>
                <patternFill>
                  <bgColor rgb="FFFF0000"/>
                </patternFill>
              </fill>
            </x14:dxf>
          </x14:cfRule>
          <xm:sqref>L48</xm:sqref>
        </x14:conditionalFormatting>
        <x14:conditionalFormatting xmlns:xm="http://schemas.microsoft.com/office/excel/2006/main">
          <x14:cfRule type="cellIs" priority="60" operator="notEqual" id="{8ABE1F9A-E76E-44D8-BAE2-C75FD0817CCC}">
            <xm:f>'4.Прил 3_НД-съдии'!$AB$8</xm:f>
            <x14:dxf>
              <fill>
                <patternFill>
                  <bgColor rgb="FFFF0000"/>
                </patternFill>
              </fill>
            </x14:dxf>
          </x14:cfRule>
          <xm:sqref>N48</xm:sqref>
        </x14:conditionalFormatting>
        <x14:conditionalFormatting xmlns:xm="http://schemas.microsoft.com/office/excel/2006/main">
          <x14:cfRule type="cellIs" priority="61" operator="notEqual" id="{DFD9DE60-3284-4053-8262-1C2B14716C93}">
            <xm:f>'4.Прил 3_НД-съдии'!$AH$8</xm:f>
            <x14:dxf>
              <fill>
                <patternFill>
                  <bgColor rgb="FFFF0000"/>
                </patternFill>
              </fill>
            </x14:dxf>
          </x14:cfRule>
          <xm:sqref>O48</xm:sqref>
        </x14:conditionalFormatting>
        <x14:conditionalFormatting xmlns:xm="http://schemas.microsoft.com/office/excel/2006/main">
          <x14:cfRule type="cellIs" priority="62" operator="notEqual" id="{FE321F44-C2C0-4ABD-BD4A-AAA89BE5007A}">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U93"/>
  <sheetViews>
    <sheetView showFormulas="false" showGridLines="true" showRowColHeaders="true" showZeros="true" rightToLeft="false" tabSelected="false" showOutlineSymbols="true" defaultGridColor="true" view="normal" topLeftCell="A25" colorId="64" zoomScale="85" zoomScaleNormal="85" zoomScalePageLayoutView="100" workbookViewId="0">
      <selection pane="topLeft" activeCell="N18" activeCellId="0" sqref="N18"/>
    </sheetView>
  </sheetViews>
  <sheetFormatPr defaultColWidth="8.37890625" defaultRowHeight="12.75" zeroHeight="false" outlineLevelRow="0" outlineLevelCol="0"/>
  <cols>
    <col collapsed="false" customWidth="true" hidden="false" outlineLevel="0" max="1" min="1" style="224" width="45.87"/>
    <col collapsed="false" customWidth="true" hidden="false" outlineLevel="0" max="2" min="2" style="224" width="6.62"/>
    <col collapsed="false" customWidth="true" hidden="false" outlineLevel="0" max="5" min="3" style="224" width="6.5"/>
    <col collapsed="false" customWidth="true" hidden="false" outlineLevel="0" max="6" min="6" style="224" width="8.25"/>
    <col collapsed="false" customWidth="true" hidden="false" outlineLevel="0" max="7" min="7" style="224" width="6.88"/>
    <col collapsed="false" customWidth="true" hidden="false" outlineLevel="0" max="8" min="8" style="224" width="7.5"/>
    <col collapsed="false" customWidth="true" hidden="false" outlineLevel="0" max="9" min="9" style="224" width="7"/>
    <col collapsed="false" customWidth="true" hidden="false" outlineLevel="0" max="10" min="10" style="224" width="7.25"/>
    <col collapsed="false" customWidth="true" hidden="false" outlineLevel="0" max="17" min="11" style="224" width="7"/>
    <col collapsed="false" customWidth="true" hidden="false" outlineLevel="0" max="18" min="18" style="224" width="9.25"/>
    <col collapsed="false" customWidth="false" hidden="false" outlineLevel="0" max="16384" min="19" style="224" width="8.38"/>
  </cols>
  <sheetData>
    <row r="1" s="200" customFormat="true" ht="15" hidden="false" customHeight="false" outlineLevel="0" collapsed="false">
      <c r="A1" s="225" t="s">
        <v>119</v>
      </c>
      <c r="B1" s="225"/>
      <c r="C1" s="225"/>
      <c r="D1" s="225"/>
      <c r="E1" s="225"/>
      <c r="F1" s="225"/>
      <c r="G1" s="225"/>
      <c r="H1" s="226"/>
      <c r="I1" s="226"/>
      <c r="J1" s="226"/>
      <c r="K1" s="227"/>
      <c r="L1" s="225" t="s">
        <v>25</v>
      </c>
      <c r="M1" s="228" t="s">
        <v>26</v>
      </c>
      <c r="N1" s="225" t="s">
        <v>27</v>
      </c>
      <c r="O1" s="225"/>
      <c r="P1" s="225"/>
      <c r="Q1" s="225"/>
      <c r="R1" s="225"/>
      <c r="S1" s="32" t="s">
        <v>28</v>
      </c>
      <c r="T1" s="32"/>
      <c r="U1" s="32"/>
    </row>
    <row r="2" s="200" customFormat="true" ht="15" hidden="false" customHeight="false" outlineLevel="0" collapsed="false">
      <c r="C2" s="229"/>
      <c r="D2" s="229"/>
      <c r="E2" s="229"/>
      <c r="F2" s="229"/>
      <c r="G2" s="229"/>
    </row>
    <row r="3" customFormat="false" ht="12.75" hidden="false" customHeight="true" outlineLevel="0" collapsed="false">
      <c r="A3" s="230" t="s">
        <v>120</v>
      </c>
      <c r="B3" s="231" t="s">
        <v>121</v>
      </c>
      <c r="C3" s="232" t="s">
        <v>122</v>
      </c>
      <c r="D3" s="233" t="s">
        <v>123</v>
      </c>
      <c r="E3" s="233"/>
      <c r="F3" s="233"/>
      <c r="G3" s="234" t="s">
        <v>124</v>
      </c>
      <c r="H3" s="235" t="s">
        <v>125</v>
      </c>
      <c r="I3" s="236" t="s">
        <v>126</v>
      </c>
      <c r="J3" s="237" t="s">
        <v>127</v>
      </c>
      <c r="K3" s="237"/>
      <c r="L3" s="237"/>
      <c r="M3" s="237"/>
      <c r="N3" s="237"/>
      <c r="O3" s="237"/>
      <c r="P3" s="237"/>
      <c r="Q3" s="237"/>
      <c r="R3" s="238" t="s">
        <v>128</v>
      </c>
      <c r="S3" s="239" t="s">
        <v>129</v>
      </c>
    </row>
    <row r="4" customFormat="false" ht="12.75" hidden="false" customHeight="true" outlineLevel="0" collapsed="false">
      <c r="A4" s="230"/>
      <c r="B4" s="231"/>
      <c r="C4" s="232"/>
      <c r="D4" s="240" t="s">
        <v>130</v>
      </c>
      <c r="E4" s="240" t="s">
        <v>131</v>
      </c>
      <c r="F4" s="240" t="s">
        <v>132</v>
      </c>
      <c r="G4" s="234"/>
      <c r="H4" s="235"/>
      <c r="I4" s="236"/>
      <c r="J4" s="241" t="s">
        <v>133</v>
      </c>
      <c r="K4" s="240" t="s">
        <v>134</v>
      </c>
      <c r="L4" s="240" t="s">
        <v>135</v>
      </c>
      <c r="M4" s="240" t="s">
        <v>136</v>
      </c>
      <c r="N4" s="242" t="s">
        <v>137</v>
      </c>
      <c r="O4" s="242"/>
      <c r="P4" s="240" t="s">
        <v>138</v>
      </c>
      <c r="Q4" s="243" t="s">
        <v>139</v>
      </c>
      <c r="R4" s="238"/>
      <c r="S4" s="239"/>
    </row>
    <row r="5" customFormat="false" ht="12" hidden="false" customHeight="true" outlineLevel="0" collapsed="false">
      <c r="A5" s="230"/>
      <c r="B5" s="231"/>
      <c r="C5" s="232"/>
      <c r="D5" s="240"/>
      <c r="E5" s="240"/>
      <c r="F5" s="240"/>
      <c r="G5" s="240"/>
      <c r="H5" s="235"/>
      <c r="I5" s="236"/>
      <c r="J5" s="241"/>
      <c r="K5" s="240"/>
      <c r="L5" s="240"/>
      <c r="M5" s="240"/>
      <c r="N5" s="240" t="s">
        <v>140</v>
      </c>
      <c r="O5" s="240" t="s">
        <v>141</v>
      </c>
      <c r="P5" s="240"/>
      <c r="Q5" s="243"/>
      <c r="R5" s="238"/>
      <c r="S5" s="239"/>
    </row>
    <row r="6" customFormat="false" ht="15" hidden="false" customHeight="false" outlineLevel="0" collapsed="false">
      <c r="A6" s="230"/>
      <c r="B6" s="231"/>
      <c r="C6" s="232"/>
      <c r="D6" s="240"/>
      <c r="E6" s="240"/>
      <c r="F6" s="240"/>
      <c r="G6" s="240"/>
      <c r="H6" s="235"/>
      <c r="I6" s="236"/>
      <c r="J6" s="241"/>
      <c r="K6" s="240"/>
      <c r="L6" s="240"/>
      <c r="M6" s="240"/>
      <c r="N6" s="240"/>
      <c r="O6" s="240"/>
      <c r="P6" s="240"/>
      <c r="Q6" s="243"/>
      <c r="R6" s="238"/>
      <c r="S6" s="239"/>
    </row>
    <row r="7" customFormat="false" ht="12.75" hidden="false" customHeight="true" outlineLevel="0" collapsed="false">
      <c r="A7" s="230"/>
      <c r="B7" s="231"/>
      <c r="C7" s="232"/>
      <c r="D7" s="240"/>
      <c r="E7" s="240"/>
      <c r="F7" s="240"/>
      <c r="G7" s="240"/>
      <c r="H7" s="235"/>
      <c r="I7" s="236"/>
      <c r="J7" s="241"/>
      <c r="K7" s="240"/>
      <c r="L7" s="240"/>
      <c r="M7" s="240"/>
      <c r="N7" s="240"/>
      <c r="O7" s="240"/>
      <c r="P7" s="240"/>
      <c r="Q7" s="243"/>
      <c r="R7" s="238"/>
      <c r="S7" s="239"/>
    </row>
    <row r="8" customFormat="false" ht="15" hidden="false" customHeight="false" outlineLevel="0" collapsed="false">
      <c r="A8" s="230"/>
      <c r="B8" s="231"/>
      <c r="C8" s="232"/>
      <c r="D8" s="240"/>
      <c r="E8" s="240"/>
      <c r="F8" s="240"/>
      <c r="G8" s="240"/>
      <c r="H8" s="235"/>
      <c r="I8" s="236"/>
      <c r="J8" s="241"/>
      <c r="K8" s="240"/>
      <c r="L8" s="240"/>
      <c r="M8" s="240"/>
      <c r="N8" s="240"/>
      <c r="O8" s="240"/>
      <c r="P8" s="240"/>
      <c r="Q8" s="243"/>
      <c r="R8" s="238"/>
      <c r="S8" s="239"/>
    </row>
    <row r="9" customFormat="false" ht="15" hidden="false" customHeight="false" outlineLevel="0" collapsed="false">
      <c r="A9" s="230"/>
      <c r="B9" s="231"/>
      <c r="C9" s="232"/>
      <c r="D9" s="240"/>
      <c r="E9" s="240"/>
      <c r="F9" s="240"/>
      <c r="G9" s="240"/>
      <c r="H9" s="235"/>
      <c r="I9" s="236"/>
      <c r="J9" s="241"/>
      <c r="K9" s="240"/>
      <c r="L9" s="240"/>
      <c r="M9" s="240"/>
      <c r="N9" s="240"/>
      <c r="O9" s="240"/>
      <c r="P9" s="240"/>
      <c r="Q9" s="243"/>
      <c r="R9" s="238"/>
      <c r="S9" s="239"/>
    </row>
    <row r="10" customFormat="false" ht="52.5" hidden="false" customHeight="true" outlineLevel="0" collapsed="false">
      <c r="A10" s="230"/>
      <c r="B10" s="231"/>
      <c r="C10" s="232"/>
      <c r="D10" s="240"/>
      <c r="E10" s="240"/>
      <c r="F10" s="240"/>
      <c r="G10" s="240"/>
      <c r="H10" s="235"/>
      <c r="I10" s="236"/>
      <c r="J10" s="241"/>
      <c r="K10" s="240"/>
      <c r="L10" s="240"/>
      <c r="M10" s="240"/>
      <c r="N10" s="240"/>
      <c r="O10" s="240"/>
      <c r="P10" s="240"/>
      <c r="Q10" s="243"/>
      <c r="R10" s="238"/>
      <c r="S10" s="239"/>
    </row>
    <row r="11" customFormat="false" ht="15" hidden="false" customHeight="false" outlineLevel="0" collapsed="false">
      <c r="A11" s="244" t="s">
        <v>53</v>
      </c>
      <c r="B11" s="245" t="s">
        <v>54</v>
      </c>
      <c r="C11" s="244" t="n">
        <v>1</v>
      </c>
      <c r="D11" s="246" t="n">
        <v>2</v>
      </c>
      <c r="E11" s="246" t="n">
        <v>3</v>
      </c>
      <c r="F11" s="246" t="n">
        <v>4</v>
      </c>
      <c r="G11" s="246" t="n">
        <v>5</v>
      </c>
      <c r="H11" s="246" t="n">
        <v>6</v>
      </c>
      <c r="I11" s="245" t="n">
        <v>7</v>
      </c>
      <c r="J11" s="244" t="n">
        <v>8</v>
      </c>
      <c r="K11" s="246" t="n">
        <v>9</v>
      </c>
      <c r="L11" s="246" t="n">
        <v>10</v>
      </c>
      <c r="M11" s="246" t="n">
        <v>11</v>
      </c>
      <c r="N11" s="246" t="n">
        <v>12</v>
      </c>
      <c r="O11" s="246" t="n">
        <v>13</v>
      </c>
      <c r="P11" s="246" t="n">
        <v>14</v>
      </c>
      <c r="Q11" s="247" t="n">
        <v>15</v>
      </c>
      <c r="R11" s="248" t="n">
        <v>16</v>
      </c>
      <c r="S11" s="249" t="n">
        <v>17</v>
      </c>
    </row>
    <row r="12" customFormat="false" ht="26.85" hidden="false" customHeight="false" outlineLevel="0" collapsed="false">
      <c r="A12" s="250" t="s">
        <v>142</v>
      </c>
      <c r="B12" s="251" t="s">
        <v>143</v>
      </c>
      <c r="C12" s="252" t="n">
        <v>38</v>
      </c>
      <c r="D12" s="253" t="n">
        <v>143</v>
      </c>
      <c r="E12" s="253" t="n">
        <v>1</v>
      </c>
      <c r="F12" s="253"/>
      <c r="G12" s="253"/>
      <c r="H12" s="254" t="n">
        <f aca="false">G12+F12+E12+D12</f>
        <v>144</v>
      </c>
      <c r="I12" s="255" t="n">
        <f aca="false">SUM(C12+H12)</f>
        <v>182</v>
      </c>
      <c r="J12" s="256" t="n">
        <f aca="false">SUM(K12,L12,M12,N12,O12)</f>
        <v>147</v>
      </c>
      <c r="K12" s="253" t="n">
        <v>96</v>
      </c>
      <c r="L12" s="253" t="n">
        <v>6</v>
      </c>
      <c r="M12" s="253" t="n">
        <v>4</v>
      </c>
      <c r="N12" s="253" t="n">
        <v>12</v>
      </c>
      <c r="O12" s="253" t="n">
        <v>29</v>
      </c>
      <c r="P12" s="253" t="n">
        <v>114</v>
      </c>
      <c r="Q12" s="257" t="n">
        <v>25</v>
      </c>
      <c r="R12" s="258" t="n">
        <f aca="false">I12-J12</f>
        <v>35</v>
      </c>
      <c r="S12" s="259" t="n">
        <v>11</v>
      </c>
    </row>
    <row r="13" customFormat="false" ht="15" hidden="false" customHeight="false" outlineLevel="0" collapsed="false">
      <c r="A13" s="260" t="s">
        <v>144</v>
      </c>
      <c r="B13" s="261" t="s">
        <v>145</v>
      </c>
      <c r="C13" s="262" t="n">
        <v>15</v>
      </c>
      <c r="D13" s="263" t="n">
        <v>32</v>
      </c>
      <c r="E13" s="263"/>
      <c r="F13" s="263"/>
      <c r="G13" s="263"/>
      <c r="H13" s="264" t="n">
        <f aca="false">G13+F13+E13+D13</f>
        <v>32</v>
      </c>
      <c r="I13" s="265" t="n">
        <f aca="false">SUM(C13+H13)</f>
        <v>47</v>
      </c>
      <c r="J13" s="266" t="n">
        <f aca="false">SUM(K13,L13,M13,N13,O13)</f>
        <v>33</v>
      </c>
      <c r="K13" s="263" t="n">
        <v>19</v>
      </c>
      <c r="L13" s="263" t="n">
        <v>1</v>
      </c>
      <c r="M13" s="263"/>
      <c r="N13" s="263"/>
      <c r="O13" s="263" t="n">
        <v>13</v>
      </c>
      <c r="P13" s="263" t="n">
        <v>20</v>
      </c>
      <c r="Q13" s="267" t="n">
        <v>12</v>
      </c>
      <c r="R13" s="268" t="n">
        <f aca="false">I13-J13</f>
        <v>14</v>
      </c>
      <c r="S13" s="269" t="n">
        <v>2</v>
      </c>
    </row>
    <row r="14" customFormat="false" ht="15" hidden="false" customHeight="false" outlineLevel="0" collapsed="false">
      <c r="A14" s="270" t="s">
        <v>146</v>
      </c>
      <c r="B14" s="261" t="s">
        <v>147</v>
      </c>
      <c r="C14" s="262" t="n">
        <v>4</v>
      </c>
      <c r="D14" s="263" t="n">
        <v>17</v>
      </c>
      <c r="E14" s="263"/>
      <c r="F14" s="263"/>
      <c r="G14" s="263"/>
      <c r="H14" s="264" t="n">
        <f aca="false">G14+F14+E14+D14</f>
        <v>17</v>
      </c>
      <c r="I14" s="265" t="n">
        <f aca="false">SUM(C14+H14)</f>
        <v>21</v>
      </c>
      <c r="J14" s="266" t="n">
        <f aca="false">SUM(K14,L14,M14,N14,O14)</f>
        <v>17</v>
      </c>
      <c r="K14" s="263" t="n">
        <v>15</v>
      </c>
      <c r="L14" s="263"/>
      <c r="M14" s="263"/>
      <c r="N14" s="263"/>
      <c r="O14" s="263" t="n">
        <v>2</v>
      </c>
      <c r="P14" s="263" t="n">
        <v>17</v>
      </c>
      <c r="Q14" s="267" t="n">
        <v>1</v>
      </c>
      <c r="R14" s="268" t="n">
        <f aca="false">I14-J14</f>
        <v>4</v>
      </c>
      <c r="S14" s="269"/>
    </row>
    <row r="15" customFormat="false" ht="15" hidden="false" customHeight="false" outlineLevel="0" collapsed="false">
      <c r="A15" s="270" t="s">
        <v>148</v>
      </c>
      <c r="B15" s="261" t="s">
        <v>149</v>
      </c>
      <c r="C15" s="262" t="n">
        <v>2</v>
      </c>
      <c r="D15" s="263" t="n">
        <v>11</v>
      </c>
      <c r="E15" s="263"/>
      <c r="F15" s="263"/>
      <c r="G15" s="263"/>
      <c r="H15" s="264" t="n">
        <f aca="false">G15+F15+E15+D15</f>
        <v>11</v>
      </c>
      <c r="I15" s="265" t="n">
        <f aca="false">SUM(C15+H15)</f>
        <v>13</v>
      </c>
      <c r="J15" s="266" t="n">
        <f aca="false">SUM(K15,L15,M15,N15,O15)</f>
        <v>11</v>
      </c>
      <c r="K15" s="263" t="n">
        <v>3</v>
      </c>
      <c r="L15" s="263" t="n">
        <v>4</v>
      </c>
      <c r="M15" s="263"/>
      <c r="N15" s="263" t="n">
        <v>3</v>
      </c>
      <c r="O15" s="263" t="n">
        <v>1</v>
      </c>
      <c r="P15" s="263" t="n">
        <v>9</v>
      </c>
      <c r="Q15" s="267" t="n">
        <v>2</v>
      </c>
      <c r="R15" s="268" t="n">
        <f aca="false">I15-J15</f>
        <v>2</v>
      </c>
      <c r="S15" s="269" t="n">
        <v>1</v>
      </c>
    </row>
    <row r="16" customFormat="false" ht="23.85" hidden="false" customHeight="false" outlineLevel="0" collapsed="false">
      <c r="A16" s="270" t="s">
        <v>150</v>
      </c>
      <c r="B16" s="261" t="s">
        <v>151</v>
      </c>
      <c r="C16" s="262"/>
      <c r="D16" s="263"/>
      <c r="E16" s="263"/>
      <c r="F16" s="263"/>
      <c r="G16" s="263"/>
      <c r="H16" s="264" t="n">
        <f aca="false">G16+F16+E16+D16</f>
        <v>0</v>
      </c>
      <c r="I16" s="265" t="n">
        <f aca="false">SUM(C16+H16)</f>
        <v>0</v>
      </c>
      <c r="J16" s="266" t="n">
        <f aca="false">SUM(K16,L16,M16,N16,O16)</f>
        <v>0</v>
      </c>
      <c r="K16" s="263"/>
      <c r="L16" s="263"/>
      <c r="M16" s="263"/>
      <c r="N16" s="263"/>
      <c r="O16" s="263"/>
      <c r="P16" s="263"/>
      <c r="Q16" s="267"/>
      <c r="R16" s="268" t="n">
        <f aca="false">I16-J16</f>
        <v>0</v>
      </c>
      <c r="S16" s="269"/>
    </row>
    <row r="17" customFormat="false" ht="23.85" hidden="false" customHeight="false" outlineLevel="0" collapsed="false">
      <c r="A17" s="270" t="s">
        <v>152</v>
      </c>
      <c r="B17" s="261" t="s">
        <v>153</v>
      </c>
      <c r="C17" s="262"/>
      <c r="D17" s="263" t="n">
        <v>18</v>
      </c>
      <c r="E17" s="263"/>
      <c r="F17" s="263"/>
      <c r="G17" s="263"/>
      <c r="H17" s="264" t="n">
        <f aca="false">G17+F17+E17+D17</f>
        <v>18</v>
      </c>
      <c r="I17" s="265" t="n">
        <f aca="false">SUM(C17+H17)</f>
        <v>18</v>
      </c>
      <c r="J17" s="266" t="n">
        <f aca="false">SUM(K17,L17,M17,N17,O17)</f>
        <v>12</v>
      </c>
      <c r="K17" s="263" t="n">
        <v>3</v>
      </c>
      <c r="L17" s="263"/>
      <c r="M17" s="263" t="n">
        <v>3</v>
      </c>
      <c r="N17" s="263" t="n">
        <v>2</v>
      </c>
      <c r="O17" s="263" t="n">
        <v>4</v>
      </c>
      <c r="P17" s="263" t="n">
        <v>12</v>
      </c>
      <c r="Q17" s="267"/>
      <c r="R17" s="268" t="n">
        <f aca="false">I17-J17</f>
        <v>6</v>
      </c>
      <c r="S17" s="269" t="n">
        <v>5</v>
      </c>
    </row>
    <row r="18" customFormat="false" ht="15" hidden="false" customHeight="false" outlineLevel="0" collapsed="false">
      <c r="A18" s="271" t="s">
        <v>154</v>
      </c>
      <c r="B18" s="272" t="s">
        <v>155</v>
      </c>
      <c r="C18" s="262" t="n">
        <v>24</v>
      </c>
      <c r="D18" s="263" t="n">
        <v>48</v>
      </c>
      <c r="E18" s="263" t="n">
        <v>4</v>
      </c>
      <c r="F18" s="263"/>
      <c r="G18" s="263"/>
      <c r="H18" s="264" t="n">
        <f aca="false">G18+F18+E18+D18</f>
        <v>52</v>
      </c>
      <c r="I18" s="265" t="n">
        <f aca="false">SUM(C18+H18)</f>
        <v>76</v>
      </c>
      <c r="J18" s="266" t="n">
        <f aca="false">SUM(K18,L18,M18,N18,O18)</f>
        <v>38</v>
      </c>
      <c r="K18" s="263" t="n">
        <v>16</v>
      </c>
      <c r="L18" s="263" t="n">
        <v>5</v>
      </c>
      <c r="M18" s="263" t="n">
        <v>4</v>
      </c>
      <c r="N18" s="263" t="n">
        <v>1</v>
      </c>
      <c r="O18" s="263" t="n">
        <v>12</v>
      </c>
      <c r="P18" s="263" t="n">
        <v>15</v>
      </c>
      <c r="Q18" s="267" t="n">
        <v>15</v>
      </c>
      <c r="R18" s="268" t="n">
        <f aca="false">I18-J18</f>
        <v>38</v>
      </c>
      <c r="S18" s="269" t="n">
        <v>10</v>
      </c>
    </row>
    <row r="19" customFormat="false" ht="15" hidden="false" customHeight="false" outlineLevel="0" collapsed="false">
      <c r="A19" s="260" t="s">
        <v>156</v>
      </c>
      <c r="B19" s="261" t="s">
        <v>157</v>
      </c>
      <c r="C19" s="262" t="n">
        <v>1</v>
      </c>
      <c r="D19" s="263" t="n">
        <v>1</v>
      </c>
      <c r="E19" s="263"/>
      <c r="F19" s="263"/>
      <c r="G19" s="263"/>
      <c r="H19" s="264" t="n">
        <f aca="false">G19+F19+E19+D19</f>
        <v>1</v>
      </c>
      <c r="I19" s="265" t="n">
        <f aca="false">SUM(C19+H19)</f>
        <v>2</v>
      </c>
      <c r="J19" s="266" t="n">
        <f aca="false">SUM(K19,L19,M19,N19,O19)</f>
        <v>0</v>
      </c>
      <c r="K19" s="263"/>
      <c r="L19" s="263"/>
      <c r="M19" s="263"/>
      <c r="N19" s="263"/>
      <c r="O19" s="263"/>
      <c r="P19" s="263"/>
      <c r="Q19" s="267"/>
      <c r="R19" s="268" t="n">
        <f aca="false">I19-J19</f>
        <v>2</v>
      </c>
      <c r="S19" s="269"/>
    </row>
    <row r="20" customFormat="false" ht="15" hidden="false" customHeight="false" outlineLevel="0" collapsed="false">
      <c r="A20" s="270" t="s">
        <v>158</v>
      </c>
      <c r="B20" s="261" t="s">
        <v>159</v>
      </c>
      <c r="C20" s="262"/>
      <c r="D20" s="263"/>
      <c r="E20" s="263"/>
      <c r="F20" s="263"/>
      <c r="G20" s="263"/>
      <c r="H20" s="264" t="n">
        <f aca="false">G20+F20+E20+D20</f>
        <v>0</v>
      </c>
      <c r="I20" s="265" t="n">
        <f aca="false">SUM(C20+H20)</f>
        <v>0</v>
      </c>
      <c r="J20" s="266" t="n">
        <f aca="false">SUM(K20,L20,M20,N20,O20)</f>
        <v>0</v>
      </c>
      <c r="K20" s="263"/>
      <c r="L20" s="263"/>
      <c r="M20" s="263"/>
      <c r="N20" s="263"/>
      <c r="O20" s="263"/>
      <c r="P20" s="263"/>
      <c r="Q20" s="267"/>
      <c r="R20" s="268" t="n">
        <f aca="false">I20-J20</f>
        <v>0</v>
      </c>
      <c r="S20" s="269"/>
    </row>
    <row r="21" customFormat="false" ht="15" hidden="false" customHeight="false" outlineLevel="0" collapsed="false">
      <c r="A21" s="270" t="s">
        <v>160</v>
      </c>
      <c r="B21" s="261" t="s">
        <v>161</v>
      </c>
      <c r="C21" s="262"/>
      <c r="D21" s="263" t="n">
        <v>1</v>
      </c>
      <c r="E21" s="263"/>
      <c r="F21" s="263"/>
      <c r="G21" s="263"/>
      <c r="H21" s="264" t="n">
        <f aca="false">G21+F21+E21+D21</f>
        <v>1</v>
      </c>
      <c r="I21" s="265" t="n">
        <f aca="false">SUM(C21+H21)</f>
        <v>1</v>
      </c>
      <c r="J21" s="266" t="n">
        <f aca="false">SUM(K21,L21,M21,N21,O21)</f>
        <v>1</v>
      </c>
      <c r="K21" s="263"/>
      <c r="L21" s="263"/>
      <c r="M21" s="263" t="n">
        <v>1</v>
      </c>
      <c r="N21" s="263"/>
      <c r="O21" s="263"/>
      <c r="P21" s="263"/>
      <c r="Q21" s="267" t="n">
        <v>1</v>
      </c>
      <c r="R21" s="268" t="n">
        <f aca="false">I21-J21</f>
        <v>0</v>
      </c>
      <c r="S21" s="269" t="n">
        <v>1</v>
      </c>
    </row>
    <row r="22" customFormat="false" ht="15" hidden="false" customHeight="false" outlineLevel="0" collapsed="false">
      <c r="A22" s="270" t="s">
        <v>162</v>
      </c>
      <c r="B22" s="261" t="s">
        <v>163</v>
      </c>
      <c r="C22" s="262"/>
      <c r="D22" s="263"/>
      <c r="E22" s="263"/>
      <c r="F22" s="263"/>
      <c r="G22" s="263"/>
      <c r="H22" s="264" t="n">
        <f aca="false">G22+F22+E22+D22</f>
        <v>0</v>
      </c>
      <c r="I22" s="265" t="n">
        <f aca="false">SUM(C22+H22)</f>
        <v>0</v>
      </c>
      <c r="J22" s="266" t="n">
        <f aca="false">SUM(K22,L22,M22,N22,O22)</f>
        <v>0</v>
      </c>
      <c r="K22" s="263"/>
      <c r="L22" s="263"/>
      <c r="M22" s="263"/>
      <c r="N22" s="263"/>
      <c r="O22" s="263"/>
      <c r="P22" s="263"/>
      <c r="Q22" s="267"/>
      <c r="R22" s="268" t="n">
        <f aca="false">I22-J22</f>
        <v>0</v>
      </c>
      <c r="S22" s="269"/>
    </row>
    <row r="23" customFormat="false" ht="15" hidden="false" customHeight="false" outlineLevel="0" collapsed="false">
      <c r="A23" s="270" t="s">
        <v>164</v>
      </c>
      <c r="B23" s="261" t="s">
        <v>165</v>
      </c>
      <c r="C23" s="262"/>
      <c r="D23" s="263"/>
      <c r="E23" s="263"/>
      <c r="F23" s="263"/>
      <c r="G23" s="263"/>
      <c r="H23" s="264" t="n">
        <f aca="false">G23+F23+E23+D23</f>
        <v>0</v>
      </c>
      <c r="I23" s="265" t="n">
        <f aca="false">SUM(C23+H23)</f>
        <v>0</v>
      </c>
      <c r="J23" s="266" t="n">
        <f aca="false">SUM(K23,L23,M23,N23,O23)</f>
        <v>0</v>
      </c>
      <c r="K23" s="263"/>
      <c r="L23" s="263"/>
      <c r="M23" s="263"/>
      <c r="N23" s="263"/>
      <c r="O23" s="263"/>
      <c r="P23" s="263"/>
      <c r="Q23" s="267"/>
      <c r="R23" s="268" t="n">
        <f aca="false">I23-J23</f>
        <v>0</v>
      </c>
      <c r="S23" s="269"/>
    </row>
    <row r="24" customFormat="false" ht="15" hidden="false" customHeight="false" outlineLevel="0" collapsed="false">
      <c r="A24" s="270" t="s">
        <v>166</v>
      </c>
      <c r="B24" s="261" t="s">
        <v>167</v>
      </c>
      <c r="C24" s="262"/>
      <c r="D24" s="263"/>
      <c r="E24" s="263"/>
      <c r="F24" s="263"/>
      <c r="G24" s="263"/>
      <c r="H24" s="264" t="n">
        <f aca="false">G24+F24+E24+D24</f>
        <v>0</v>
      </c>
      <c r="I24" s="265" t="n">
        <f aca="false">SUM(C24+H24)</f>
        <v>0</v>
      </c>
      <c r="J24" s="266" t="n">
        <f aca="false">SUM(K24,L24,M24,N24,O24)</f>
        <v>0</v>
      </c>
      <c r="K24" s="263"/>
      <c r="L24" s="263"/>
      <c r="M24" s="263"/>
      <c r="N24" s="263"/>
      <c r="O24" s="263"/>
      <c r="P24" s="263"/>
      <c r="Q24" s="267"/>
      <c r="R24" s="268" t="n">
        <f aca="false">I24-J24</f>
        <v>0</v>
      </c>
      <c r="S24" s="269"/>
    </row>
    <row r="25" customFormat="false" ht="15" hidden="false" customHeight="false" outlineLevel="0" collapsed="false">
      <c r="A25" s="270" t="s">
        <v>168</v>
      </c>
      <c r="B25" s="261" t="s">
        <v>169</v>
      </c>
      <c r="C25" s="262" t="n">
        <v>7</v>
      </c>
      <c r="D25" s="263" t="n">
        <v>4</v>
      </c>
      <c r="E25" s="263" t="n">
        <v>4</v>
      </c>
      <c r="F25" s="263"/>
      <c r="G25" s="263"/>
      <c r="H25" s="264" t="n">
        <f aca="false">G25+F25+E25+D25</f>
        <v>8</v>
      </c>
      <c r="I25" s="265" t="n">
        <f aca="false">SUM(C25+H25)</f>
        <v>15</v>
      </c>
      <c r="J25" s="266" t="n">
        <f aca="false">SUM(K25,L25,M25,N25,O25)</f>
        <v>12</v>
      </c>
      <c r="K25" s="263" t="n">
        <v>5</v>
      </c>
      <c r="L25" s="263" t="n">
        <v>2</v>
      </c>
      <c r="M25" s="263" t="n">
        <v>1</v>
      </c>
      <c r="N25" s="263" t="n">
        <v>1</v>
      </c>
      <c r="O25" s="263" t="n">
        <v>3</v>
      </c>
      <c r="P25" s="263" t="n">
        <v>4</v>
      </c>
      <c r="Q25" s="267" t="n">
        <v>5</v>
      </c>
      <c r="R25" s="268" t="n">
        <f aca="false">I25-J25</f>
        <v>3</v>
      </c>
      <c r="S25" s="269" t="n">
        <v>2</v>
      </c>
    </row>
    <row r="26" customFormat="false" ht="15" hidden="false" customHeight="false" outlineLevel="0" collapsed="false">
      <c r="A26" s="271" t="s">
        <v>170</v>
      </c>
      <c r="B26" s="272" t="s">
        <v>171</v>
      </c>
      <c r="C26" s="262" t="n">
        <v>9</v>
      </c>
      <c r="D26" s="263" t="n">
        <v>18</v>
      </c>
      <c r="E26" s="263"/>
      <c r="F26" s="263"/>
      <c r="G26" s="263"/>
      <c r="H26" s="264" t="n">
        <f aca="false">G26+F26+E26+D26</f>
        <v>18</v>
      </c>
      <c r="I26" s="265" t="n">
        <f aca="false">SUM(C26+H26)</f>
        <v>27</v>
      </c>
      <c r="J26" s="266" t="n">
        <f aca="false">SUM(K26,L26,M26,N26,O26)</f>
        <v>12</v>
      </c>
      <c r="K26" s="263" t="n">
        <v>6</v>
      </c>
      <c r="L26" s="263"/>
      <c r="M26" s="263" t="n">
        <v>1</v>
      </c>
      <c r="N26" s="263"/>
      <c r="O26" s="263" t="n">
        <v>5</v>
      </c>
      <c r="P26" s="263" t="n">
        <v>5</v>
      </c>
      <c r="Q26" s="267" t="n">
        <v>3</v>
      </c>
      <c r="R26" s="268" t="n">
        <f aca="false">I26-J26</f>
        <v>15</v>
      </c>
      <c r="S26" s="269" t="n">
        <v>6</v>
      </c>
    </row>
    <row r="27" customFormat="false" ht="15" hidden="false" customHeight="false" outlineLevel="0" collapsed="false">
      <c r="A27" s="271" t="s">
        <v>172</v>
      </c>
      <c r="B27" s="272" t="s">
        <v>173</v>
      </c>
      <c r="C27" s="262" t="n">
        <v>12</v>
      </c>
      <c r="D27" s="263" t="n">
        <v>17</v>
      </c>
      <c r="E27" s="263"/>
      <c r="F27" s="263"/>
      <c r="G27" s="263"/>
      <c r="H27" s="264" t="n">
        <f aca="false">G27+F27+E27+D27</f>
        <v>17</v>
      </c>
      <c r="I27" s="265" t="n">
        <f aca="false">SUM(C27+H27)</f>
        <v>29</v>
      </c>
      <c r="J27" s="266" t="n">
        <f aca="false">SUM(K27,L27,M27,N27,O27)</f>
        <v>11</v>
      </c>
      <c r="K27" s="263" t="n">
        <v>2</v>
      </c>
      <c r="L27" s="263" t="n">
        <v>1</v>
      </c>
      <c r="M27" s="263"/>
      <c r="N27" s="263" t="n">
        <v>1</v>
      </c>
      <c r="O27" s="263" t="n">
        <v>7</v>
      </c>
      <c r="P27" s="263" t="n">
        <v>4</v>
      </c>
      <c r="Q27" s="267" t="n">
        <v>3</v>
      </c>
      <c r="R27" s="268" t="n">
        <f aca="false">I27-J27</f>
        <v>18</v>
      </c>
      <c r="S27" s="269" t="n">
        <v>3</v>
      </c>
    </row>
    <row r="28" customFormat="false" ht="15" hidden="false" customHeight="false" outlineLevel="0" collapsed="false">
      <c r="A28" s="260" t="s">
        <v>174</v>
      </c>
      <c r="B28" s="261" t="s">
        <v>175</v>
      </c>
      <c r="C28" s="262" t="n">
        <v>11</v>
      </c>
      <c r="D28" s="263" t="n">
        <v>17</v>
      </c>
      <c r="E28" s="263"/>
      <c r="F28" s="263"/>
      <c r="G28" s="263"/>
      <c r="H28" s="264" t="n">
        <f aca="false">G28+F28+E28+D28</f>
        <v>17</v>
      </c>
      <c r="I28" s="265" t="n">
        <f aca="false">SUM(C28+H28)</f>
        <v>28</v>
      </c>
      <c r="J28" s="266" t="n">
        <f aca="false">SUM(K28,L28,M28,N28,O28)</f>
        <v>10</v>
      </c>
      <c r="K28" s="263" t="n">
        <v>1</v>
      </c>
      <c r="L28" s="263" t="n">
        <v>1</v>
      </c>
      <c r="M28" s="263"/>
      <c r="N28" s="263" t="n">
        <v>1</v>
      </c>
      <c r="O28" s="263" t="n">
        <v>7</v>
      </c>
      <c r="P28" s="263" t="n">
        <v>4</v>
      </c>
      <c r="Q28" s="267" t="n">
        <v>3</v>
      </c>
      <c r="R28" s="268" t="n">
        <f aca="false">I28-J28</f>
        <v>18</v>
      </c>
      <c r="S28" s="269" t="n">
        <v>3</v>
      </c>
    </row>
    <row r="29" customFormat="false" ht="15" hidden="false" customHeight="false" outlineLevel="0" collapsed="false">
      <c r="A29" s="271" t="s">
        <v>176</v>
      </c>
      <c r="B29" s="272" t="s">
        <v>177</v>
      </c>
      <c r="C29" s="262" t="n">
        <v>42</v>
      </c>
      <c r="D29" s="263" t="n">
        <v>36</v>
      </c>
      <c r="E29" s="263" t="n">
        <v>1</v>
      </c>
      <c r="F29" s="263"/>
      <c r="G29" s="263"/>
      <c r="H29" s="264" t="n">
        <f aca="false">G29+F29+E29+D29</f>
        <v>37</v>
      </c>
      <c r="I29" s="265" t="n">
        <f aca="false">SUM(C29+H29)</f>
        <v>79</v>
      </c>
      <c r="J29" s="266" t="n">
        <f aca="false">SUM(K29,L29,M29,N29,O29)</f>
        <v>51</v>
      </c>
      <c r="K29" s="263" t="n">
        <v>21</v>
      </c>
      <c r="L29" s="263" t="n">
        <v>10</v>
      </c>
      <c r="M29" s="263" t="n">
        <v>11</v>
      </c>
      <c r="N29" s="263" t="n">
        <v>1</v>
      </c>
      <c r="O29" s="263" t="n">
        <v>8</v>
      </c>
      <c r="P29" s="263" t="n">
        <v>17</v>
      </c>
      <c r="Q29" s="267" t="n">
        <v>22</v>
      </c>
      <c r="R29" s="268" t="n">
        <f aca="false">I29-J29</f>
        <v>28</v>
      </c>
      <c r="S29" s="269" t="n">
        <v>19</v>
      </c>
    </row>
    <row r="30" customFormat="false" ht="14.25" hidden="false" customHeight="false" outlineLevel="0" collapsed="false">
      <c r="A30" s="271" t="s">
        <v>178</v>
      </c>
      <c r="B30" s="272" t="s">
        <v>179</v>
      </c>
      <c r="C30" s="262" t="n">
        <v>3</v>
      </c>
      <c r="D30" s="263" t="n">
        <v>4</v>
      </c>
      <c r="E30" s="263" t="n">
        <v>1</v>
      </c>
      <c r="F30" s="263"/>
      <c r="G30" s="263"/>
      <c r="H30" s="264" t="n">
        <f aca="false">G30+F30+E30+D30</f>
        <v>5</v>
      </c>
      <c r="I30" s="265" t="n">
        <f aca="false">SUM(C30+H30)</f>
        <v>8</v>
      </c>
      <c r="J30" s="266" t="n">
        <f aca="false">SUM(K30,L30,M30,N30,O30)</f>
        <v>6</v>
      </c>
      <c r="K30" s="263" t="n">
        <v>2</v>
      </c>
      <c r="L30" s="263" t="n">
        <v>3</v>
      </c>
      <c r="M30" s="263" t="n">
        <v>1</v>
      </c>
      <c r="N30" s="263"/>
      <c r="O30" s="263"/>
      <c r="P30" s="263" t="n">
        <v>1</v>
      </c>
      <c r="Q30" s="267" t="n">
        <v>5</v>
      </c>
      <c r="R30" s="268" t="n">
        <f aca="false">I30-J30</f>
        <v>2</v>
      </c>
      <c r="S30" s="269" t="n">
        <v>4</v>
      </c>
    </row>
    <row r="31" customFormat="false" ht="14.25" hidden="false" customHeight="false" outlineLevel="0" collapsed="false">
      <c r="A31" s="260" t="s">
        <v>180</v>
      </c>
      <c r="B31" s="261" t="s">
        <v>181</v>
      </c>
      <c r="C31" s="262"/>
      <c r="D31" s="263" t="n">
        <v>1</v>
      </c>
      <c r="E31" s="263"/>
      <c r="F31" s="263"/>
      <c r="G31" s="263"/>
      <c r="H31" s="264" t="n">
        <f aca="false">G31+F31+E31+D31</f>
        <v>1</v>
      </c>
      <c r="I31" s="265" t="n">
        <f aca="false">SUM(C31+H31)</f>
        <v>1</v>
      </c>
      <c r="J31" s="266" t="n">
        <f aca="false">SUM(K31,L31,M31,N31,O31)</f>
        <v>0</v>
      </c>
      <c r="K31" s="263"/>
      <c r="L31" s="263"/>
      <c r="M31" s="263"/>
      <c r="N31" s="263"/>
      <c r="O31" s="263"/>
      <c r="P31" s="263"/>
      <c r="Q31" s="267"/>
      <c r="R31" s="268" t="n">
        <f aca="false">I31-J31</f>
        <v>1</v>
      </c>
      <c r="S31" s="269"/>
    </row>
    <row r="32" customFormat="false" ht="23.85" hidden="false" customHeight="false" outlineLevel="0" collapsed="false">
      <c r="A32" s="270" t="s">
        <v>182</v>
      </c>
      <c r="B32" s="261" t="s">
        <v>183</v>
      </c>
      <c r="C32" s="262"/>
      <c r="D32" s="263" t="n">
        <v>1</v>
      </c>
      <c r="E32" s="263"/>
      <c r="F32" s="263"/>
      <c r="G32" s="263"/>
      <c r="H32" s="264" t="n">
        <f aca="false">G32+F32+E32+D32</f>
        <v>1</v>
      </c>
      <c r="I32" s="265" t="n">
        <f aca="false">SUM(C32+H32)</f>
        <v>1</v>
      </c>
      <c r="J32" s="266" t="n">
        <f aca="false">SUM(K32,L32,M32,N32,O32)</f>
        <v>0</v>
      </c>
      <c r="K32" s="263"/>
      <c r="L32" s="263"/>
      <c r="M32" s="263"/>
      <c r="N32" s="263"/>
      <c r="O32" s="263"/>
      <c r="P32" s="263"/>
      <c r="Q32" s="267"/>
      <c r="R32" s="268" t="n">
        <f aca="false">I32-J32</f>
        <v>1</v>
      </c>
      <c r="S32" s="269" t="n">
        <v>1</v>
      </c>
    </row>
    <row r="33" customFormat="false" ht="39" hidden="false" customHeight="true" outlineLevel="0" collapsed="false">
      <c r="A33" s="270" t="s">
        <v>184</v>
      </c>
      <c r="B33" s="261" t="s">
        <v>185</v>
      </c>
      <c r="C33" s="262" t="n">
        <v>3</v>
      </c>
      <c r="D33" s="263" t="n">
        <v>1</v>
      </c>
      <c r="E33" s="263"/>
      <c r="F33" s="263"/>
      <c r="G33" s="263"/>
      <c r="H33" s="264" t="n">
        <f aca="false">G33+F33+E33+D33</f>
        <v>1</v>
      </c>
      <c r="I33" s="265" t="n">
        <f aca="false">SUM(C33+H33)</f>
        <v>4</v>
      </c>
      <c r="J33" s="266" t="n">
        <f aca="false">SUM(K33,L33,M33,N33,O33)</f>
        <v>4</v>
      </c>
      <c r="K33" s="263" t="n">
        <v>1</v>
      </c>
      <c r="L33" s="263" t="n">
        <v>2</v>
      </c>
      <c r="M33" s="263" t="n">
        <v>1</v>
      </c>
      <c r="N33" s="263"/>
      <c r="O33" s="263"/>
      <c r="P33" s="263"/>
      <c r="Q33" s="267" t="n">
        <v>3</v>
      </c>
      <c r="R33" s="268" t="n">
        <f aca="false">I33-J33</f>
        <v>0</v>
      </c>
      <c r="S33" s="269" t="n">
        <v>1</v>
      </c>
    </row>
    <row r="34" customFormat="false" ht="14.25" hidden="false" customHeight="false" outlineLevel="0" collapsed="false">
      <c r="A34" s="271" t="s">
        <v>186</v>
      </c>
      <c r="B34" s="272" t="s">
        <v>187</v>
      </c>
      <c r="C34" s="262"/>
      <c r="D34" s="263" t="n">
        <v>1</v>
      </c>
      <c r="E34" s="263"/>
      <c r="F34" s="263"/>
      <c r="G34" s="263"/>
      <c r="H34" s="264" t="n">
        <f aca="false">G34+F34+E34+D34</f>
        <v>1</v>
      </c>
      <c r="I34" s="265" t="n">
        <f aca="false">SUM(C34+H34)</f>
        <v>1</v>
      </c>
      <c r="J34" s="266" t="n">
        <f aca="false">SUM(K34,L34,M34,N34,O34)</f>
        <v>1</v>
      </c>
      <c r="K34" s="263" t="n">
        <v>1</v>
      </c>
      <c r="L34" s="263"/>
      <c r="M34" s="263"/>
      <c r="N34" s="263"/>
      <c r="O34" s="263"/>
      <c r="P34" s="263"/>
      <c r="Q34" s="267" t="n">
        <v>1</v>
      </c>
      <c r="R34" s="268" t="n">
        <f aca="false">I34-J34</f>
        <v>0</v>
      </c>
      <c r="S34" s="269"/>
    </row>
    <row r="35" customFormat="false" ht="14.25" hidden="false" customHeight="false" outlineLevel="0" collapsed="false">
      <c r="A35" s="271" t="s">
        <v>188</v>
      </c>
      <c r="B35" s="272" t="s">
        <v>189</v>
      </c>
      <c r="C35" s="262"/>
      <c r="D35" s="263" t="n">
        <v>8</v>
      </c>
      <c r="E35" s="263" t="n">
        <v>1</v>
      </c>
      <c r="F35" s="263"/>
      <c r="G35" s="263"/>
      <c r="H35" s="264" t="n">
        <f aca="false">G35+F35+E35+D35</f>
        <v>9</v>
      </c>
      <c r="I35" s="265" t="n">
        <f aca="false">SUM(C35+H35)</f>
        <v>9</v>
      </c>
      <c r="J35" s="266" t="n">
        <f aca="false">SUM(K35,L35,M35,N35,O35)</f>
        <v>8</v>
      </c>
      <c r="K35" s="263" t="n">
        <v>5</v>
      </c>
      <c r="L35" s="263" t="n">
        <v>2</v>
      </c>
      <c r="M35" s="263"/>
      <c r="N35" s="263"/>
      <c r="O35" s="263" t="n">
        <v>1</v>
      </c>
      <c r="P35" s="263" t="n">
        <v>9</v>
      </c>
      <c r="Q35" s="267"/>
      <c r="R35" s="268" t="n">
        <f aca="false">I35-J35</f>
        <v>1</v>
      </c>
      <c r="S35" s="269"/>
    </row>
    <row r="36" customFormat="false" ht="14.25" hidden="false" customHeight="false" outlineLevel="0" collapsed="false">
      <c r="A36" s="271" t="s">
        <v>190</v>
      </c>
      <c r="B36" s="272" t="s">
        <v>191</v>
      </c>
      <c r="C36" s="262" t="n">
        <v>7</v>
      </c>
      <c r="D36" s="263" t="n">
        <v>134</v>
      </c>
      <c r="E36" s="263" t="n">
        <v>4</v>
      </c>
      <c r="F36" s="263"/>
      <c r="G36" s="263"/>
      <c r="H36" s="264" t="n">
        <f aca="false">G36+F36+E36+D36</f>
        <v>138</v>
      </c>
      <c r="I36" s="265" t="n">
        <f aca="false">SUM(C36+H36)</f>
        <v>145</v>
      </c>
      <c r="J36" s="266" t="n">
        <f aca="false">SUM(K36,L36,M36,N36,O36)</f>
        <v>139</v>
      </c>
      <c r="K36" s="263" t="n">
        <v>112</v>
      </c>
      <c r="L36" s="263" t="n">
        <v>9</v>
      </c>
      <c r="M36" s="263" t="n">
        <v>7</v>
      </c>
      <c r="N36" s="263"/>
      <c r="O36" s="263" t="n">
        <v>11</v>
      </c>
      <c r="P36" s="263" t="n">
        <v>130</v>
      </c>
      <c r="Q36" s="267" t="n">
        <v>8</v>
      </c>
      <c r="R36" s="268" t="n">
        <f aca="false">I36-J36</f>
        <v>6</v>
      </c>
      <c r="S36" s="269"/>
    </row>
    <row r="37" customFormat="false" ht="26.85" hidden="false" customHeight="false" outlineLevel="0" collapsed="false">
      <c r="A37" s="271" t="s">
        <v>192</v>
      </c>
      <c r="B37" s="272" t="s">
        <v>193</v>
      </c>
      <c r="C37" s="262" t="n">
        <v>9</v>
      </c>
      <c r="D37" s="263" t="n">
        <v>638</v>
      </c>
      <c r="E37" s="263" t="n">
        <v>88</v>
      </c>
      <c r="F37" s="263"/>
      <c r="G37" s="263"/>
      <c r="H37" s="264" t="n">
        <f aca="false">G37+F37+E37+D37</f>
        <v>726</v>
      </c>
      <c r="I37" s="265" t="n">
        <f aca="false">SUM(C37+H37)</f>
        <v>735</v>
      </c>
      <c r="J37" s="266" t="n">
        <f aca="false">SUM(K37,L37,M37,N37,O37)</f>
        <v>728</v>
      </c>
      <c r="K37" s="263" t="n">
        <v>577</v>
      </c>
      <c r="L37" s="263" t="n">
        <v>59</v>
      </c>
      <c r="M37" s="263" t="n">
        <v>5</v>
      </c>
      <c r="N37" s="263"/>
      <c r="O37" s="263" t="n">
        <v>87</v>
      </c>
      <c r="P37" s="263" t="n">
        <v>726</v>
      </c>
      <c r="Q37" s="267" t="n">
        <v>1</v>
      </c>
      <c r="R37" s="268" t="n">
        <f aca="false">I37-J37</f>
        <v>7</v>
      </c>
      <c r="S37" s="269" t="n">
        <v>8</v>
      </c>
    </row>
    <row r="38" customFormat="false" ht="14.25" hidden="false" customHeight="false" outlineLevel="0" collapsed="false">
      <c r="A38" s="260" t="s">
        <v>194</v>
      </c>
      <c r="B38" s="261" t="s">
        <v>195</v>
      </c>
      <c r="C38" s="262" t="n">
        <v>9</v>
      </c>
      <c r="D38" s="263" t="n">
        <v>473</v>
      </c>
      <c r="E38" s="263" t="n">
        <v>70</v>
      </c>
      <c r="F38" s="263"/>
      <c r="G38" s="263"/>
      <c r="H38" s="264" t="n">
        <f aca="false">G38+F38+E38+D38</f>
        <v>543</v>
      </c>
      <c r="I38" s="265" t="n">
        <f aca="false">SUM(C38+H38)</f>
        <v>552</v>
      </c>
      <c r="J38" s="266" t="n">
        <f aca="false">SUM(K38,L38,M38,N38,O38)</f>
        <v>545</v>
      </c>
      <c r="K38" s="263" t="n">
        <v>426</v>
      </c>
      <c r="L38" s="263" t="n">
        <v>51</v>
      </c>
      <c r="M38" s="263" t="n">
        <v>3</v>
      </c>
      <c r="N38" s="263"/>
      <c r="O38" s="263" t="n">
        <v>65</v>
      </c>
      <c r="P38" s="263" t="n">
        <v>543</v>
      </c>
      <c r="Q38" s="267" t="n">
        <v>1</v>
      </c>
      <c r="R38" s="268" t="n">
        <f aca="false">I38-J38</f>
        <v>7</v>
      </c>
      <c r="S38" s="269" t="n">
        <v>7</v>
      </c>
    </row>
    <row r="39" customFormat="false" ht="14.25" hidden="false" customHeight="false" outlineLevel="0" collapsed="false">
      <c r="A39" s="270" t="s">
        <v>196</v>
      </c>
      <c r="B39" s="261" t="s">
        <v>197</v>
      </c>
      <c r="C39" s="262"/>
      <c r="D39" s="263" t="n">
        <v>165</v>
      </c>
      <c r="E39" s="263" t="n">
        <v>18</v>
      </c>
      <c r="F39" s="263"/>
      <c r="G39" s="263"/>
      <c r="H39" s="264" t="n">
        <f aca="false">G39+F39+E39+D39</f>
        <v>183</v>
      </c>
      <c r="I39" s="265" t="n">
        <f aca="false">SUM(C39+H39)</f>
        <v>183</v>
      </c>
      <c r="J39" s="266" t="n">
        <f aca="false">SUM(K39,L39,M39,N39,O39)</f>
        <v>183</v>
      </c>
      <c r="K39" s="263" t="n">
        <v>151</v>
      </c>
      <c r="L39" s="263" t="n">
        <v>8</v>
      </c>
      <c r="M39" s="263" t="n">
        <v>2</v>
      </c>
      <c r="N39" s="263"/>
      <c r="O39" s="263" t="n">
        <v>22</v>
      </c>
      <c r="P39" s="263" t="n">
        <v>183</v>
      </c>
      <c r="Q39" s="267"/>
      <c r="R39" s="268" t="n">
        <f aca="false">I39-J39</f>
        <v>0</v>
      </c>
      <c r="S39" s="269" t="n">
        <v>1</v>
      </c>
    </row>
    <row r="40" customFormat="false" ht="14.25" hidden="false" customHeight="false" outlineLevel="0" collapsed="false">
      <c r="A40" s="270" t="s">
        <v>198</v>
      </c>
      <c r="B40" s="261" t="s">
        <v>199</v>
      </c>
      <c r="C40" s="262"/>
      <c r="D40" s="263"/>
      <c r="E40" s="263"/>
      <c r="F40" s="263"/>
      <c r="G40" s="263"/>
      <c r="H40" s="264" t="n">
        <f aca="false">G40+F40+E40+D40</f>
        <v>0</v>
      </c>
      <c r="I40" s="265" t="n">
        <f aca="false">SUM(C40+H40)</f>
        <v>0</v>
      </c>
      <c r="J40" s="266" t="n">
        <f aca="false">SUM(K40,L40,M40,N40,O40)</f>
        <v>0</v>
      </c>
      <c r="K40" s="263"/>
      <c r="L40" s="263"/>
      <c r="M40" s="263"/>
      <c r="N40" s="263"/>
      <c r="O40" s="263"/>
      <c r="P40" s="263"/>
      <c r="Q40" s="267"/>
      <c r="R40" s="268" t="n">
        <f aca="false">I40-J40</f>
        <v>0</v>
      </c>
      <c r="S40" s="269"/>
    </row>
    <row r="41" customFormat="false" ht="14.25" hidden="false" customHeight="false" outlineLevel="0" collapsed="false">
      <c r="A41" s="271" t="s">
        <v>200</v>
      </c>
      <c r="B41" s="272" t="s">
        <v>201</v>
      </c>
      <c r="C41" s="262"/>
      <c r="D41" s="263" t="n">
        <v>2</v>
      </c>
      <c r="E41" s="263"/>
      <c r="F41" s="263"/>
      <c r="G41" s="263"/>
      <c r="H41" s="264" t="n">
        <f aca="false">G41+F41+E41+D41</f>
        <v>2</v>
      </c>
      <c r="I41" s="265" t="n">
        <f aca="false">SUM(C41+H41)</f>
        <v>2</v>
      </c>
      <c r="J41" s="266" t="n">
        <f aca="false">SUM(K41,L41,M41,N41,O41)</f>
        <v>2</v>
      </c>
      <c r="K41" s="263" t="n">
        <v>1</v>
      </c>
      <c r="L41" s="263"/>
      <c r="M41" s="263"/>
      <c r="N41" s="263"/>
      <c r="O41" s="263" t="n">
        <v>1</v>
      </c>
      <c r="P41" s="263" t="n">
        <v>2</v>
      </c>
      <c r="Q41" s="267"/>
      <c r="R41" s="268" t="n">
        <f aca="false">I41-J41</f>
        <v>0</v>
      </c>
      <c r="S41" s="269"/>
    </row>
    <row r="42" customFormat="false" ht="14.25" hidden="false" customHeight="false" outlineLevel="0" collapsed="false">
      <c r="A42" s="273" t="s">
        <v>202</v>
      </c>
      <c r="B42" s="261" t="s">
        <v>203</v>
      </c>
      <c r="C42" s="262"/>
      <c r="D42" s="263"/>
      <c r="E42" s="263"/>
      <c r="F42" s="263"/>
      <c r="G42" s="263"/>
      <c r="H42" s="264" t="n">
        <f aca="false">G42+F42+E42+D42</f>
        <v>0</v>
      </c>
      <c r="I42" s="265" t="n">
        <f aca="false">SUM(C42+H42)</f>
        <v>0</v>
      </c>
      <c r="J42" s="266" t="n">
        <f aca="false">SUM(K42,L42,M42,N42,O42)</f>
        <v>0</v>
      </c>
      <c r="K42" s="263"/>
      <c r="L42" s="263"/>
      <c r="M42" s="263"/>
      <c r="N42" s="263"/>
      <c r="O42" s="263"/>
      <c r="P42" s="263"/>
      <c r="Q42" s="267"/>
      <c r="R42" s="268" t="n">
        <f aca="false">I42-J42</f>
        <v>0</v>
      </c>
      <c r="S42" s="269"/>
    </row>
    <row r="43" customFormat="false" ht="14.25" hidden="false" customHeight="false" outlineLevel="0" collapsed="false">
      <c r="A43" s="274" t="s">
        <v>204</v>
      </c>
      <c r="B43" s="261" t="s">
        <v>205</v>
      </c>
      <c r="C43" s="262"/>
      <c r="D43" s="263"/>
      <c r="E43" s="263"/>
      <c r="F43" s="263"/>
      <c r="G43" s="263"/>
      <c r="H43" s="264" t="n">
        <f aca="false">G43+F43+E43+D43</f>
        <v>0</v>
      </c>
      <c r="I43" s="265" t="n">
        <f aca="false">SUM(C43+H43)</f>
        <v>0</v>
      </c>
      <c r="J43" s="266" t="n">
        <f aca="false">SUM(K43,L43,M43,N43,O43)</f>
        <v>0</v>
      </c>
      <c r="K43" s="263"/>
      <c r="L43" s="263"/>
      <c r="M43" s="263"/>
      <c r="N43" s="263"/>
      <c r="O43" s="263"/>
      <c r="P43" s="263"/>
      <c r="Q43" s="267"/>
      <c r="R43" s="268" t="n">
        <f aca="false">I43-J43</f>
        <v>0</v>
      </c>
      <c r="S43" s="269"/>
    </row>
    <row r="44" customFormat="false" ht="14.25" hidden="false" customHeight="false" outlineLevel="0" collapsed="false">
      <c r="A44" s="270" t="s">
        <v>206</v>
      </c>
      <c r="B44" s="275" t="s">
        <v>207</v>
      </c>
      <c r="C44" s="262"/>
      <c r="D44" s="263"/>
      <c r="E44" s="263"/>
      <c r="F44" s="263"/>
      <c r="G44" s="263"/>
      <c r="H44" s="264" t="n">
        <f aca="false">G44+F44+E44+D44</f>
        <v>0</v>
      </c>
      <c r="I44" s="265" t="n">
        <f aca="false">SUM(C44+H44)</f>
        <v>0</v>
      </c>
      <c r="J44" s="266" t="n">
        <f aca="false">SUM(K44,L44,M44,N44,O44)</f>
        <v>0</v>
      </c>
      <c r="K44" s="263"/>
      <c r="L44" s="263"/>
      <c r="M44" s="263"/>
      <c r="N44" s="263"/>
      <c r="O44" s="263"/>
      <c r="P44" s="263"/>
      <c r="Q44" s="267"/>
      <c r="R44" s="268" t="n">
        <f aca="false">I44-J44</f>
        <v>0</v>
      </c>
      <c r="S44" s="269"/>
    </row>
    <row r="45" customFormat="false" ht="14.25" hidden="false" customHeight="false" outlineLevel="0" collapsed="false">
      <c r="A45" s="270" t="s">
        <v>208</v>
      </c>
      <c r="B45" s="261" t="s">
        <v>209</v>
      </c>
      <c r="C45" s="262"/>
      <c r="D45" s="263"/>
      <c r="E45" s="263"/>
      <c r="F45" s="263"/>
      <c r="G45" s="263"/>
      <c r="H45" s="264" t="n">
        <f aca="false">G45+F45+E45+D45</f>
        <v>0</v>
      </c>
      <c r="I45" s="265" t="n">
        <f aca="false">SUM(C45+H45)</f>
        <v>0</v>
      </c>
      <c r="J45" s="266" t="n">
        <f aca="false">SUM(K45,L45,M45,N45,O45)</f>
        <v>0</v>
      </c>
      <c r="K45" s="263"/>
      <c r="L45" s="263"/>
      <c r="M45" s="263"/>
      <c r="N45" s="263"/>
      <c r="O45" s="263"/>
      <c r="P45" s="263"/>
      <c r="Q45" s="267"/>
      <c r="R45" s="268" t="n">
        <f aca="false">I45-J45</f>
        <v>0</v>
      </c>
      <c r="S45" s="269"/>
    </row>
    <row r="46" customFormat="false" ht="23.85" hidden="false" customHeight="false" outlineLevel="0" collapsed="false">
      <c r="A46" s="270" t="s">
        <v>210</v>
      </c>
      <c r="B46" s="261" t="s">
        <v>211</v>
      </c>
      <c r="C46" s="262"/>
      <c r="D46" s="263" t="n">
        <v>2</v>
      </c>
      <c r="E46" s="263"/>
      <c r="F46" s="263"/>
      <c r="G46" s="263"/>
      <c r="H46" s="264" t="n">
        <f aca="false">G46+F46+E46+D46</f>
        <v>2</v>
      </c>
      <c r="I46" s="265" t="n">
        <f aca="false">SUM(C46+H46)</f>
        <v>2</v>
      </c>
      <c r="J46" s="266" t="n">
        <f aca="false">SUM(K46,L46,M46,N46,O46)</f>
        <v>2</v>
      </c>
      <c r="K46" s="263" t="n">
        <v>1</v>
      </c>
      <c r="L46" s="263"/>
      <c r="M46" s="263"/>
      <c r="N46" s="263"/>
      <c r="O46" s="263" t="n">
        <v>1</v>
      </c>
      <c r="P46" s="263" t="n">
        <v>2</v>
      </c>
      <c r="Q46" s="267"/>
      <c r="R46" s="268" t="n">
        <f aca="false">I46-J46</f>
        <v>0</v>
      </c>
      <c r="S46" s="269"/>
    </row>
    <row r="47" customFormat="false" ht="14.25" hidden="false" customHeight="false" outlineLevel="0" collapsed="false">
      <c r="A47" s="271" t="s">
        <v>212</v>
      </c>
      <c r="B47" s="272" t="s">
        <v>213</v>
      </c>
      <c r="C47" s="276"/>
      <c r="D47" s="277"/>
      <c r="E47" s="277"/>
      <c r="F47" s="277"/>
      <c r="G47" s="277"/>
      <c r="H47" s="278" t="n">
        <f aca="false">G47+F47+E47+D47</f>
        <v>0</v>
      </c>
      <c r="I47" s="279" t="n">
        <f aca="false">SUM(C47+H47)</f>
        <v>0</v>
      </c>
      <c r="J47" s="280" t="n">
        <f aca="false">SUM(K47,L47,M47,N47,O47)</f>
        <v>0</v>
      </c>
      <c r="K47" s="277"/>
      <c r="L47" s="277"/>
      <c r="M47" s="277"/>
      <c r="N47" s="277"/>
      <c r="O47" s="277"/>
      <c r="P47" s="277"/>
      <c r="Q47" s="281"/>
      <c r="R47" s="282" t="n">
        <f aca="false">I47-J47</f>
        <v>0</v>
      </c>
      <c r="S47" s="283"/>
    </row>
    <row r="48" customFormat="false" ht="18" hidden="false" customHeight="true" outlineLevel="0" collapsed="false">
      <c r="A48" s="284" t="s">
        <v>214</v>
      </c>
      <c r="B48" s="285"/>
      <c r="C48" s="286" t="n">
        <f aca="false">C47+C41+C37+C36+C35+C34+C30+C29+C27+C26+C18+C12</f>
        <v>144</v>
      </c>
      <c r="D48" s="287" t="n">
        <f aca="false">D47+D41+D37+D36+D35+D34+D30+D29+D27+D26+D18+D12</f>
        <v>1049</v>
      </c>
      <c r="E48" s="287" t="n">
        <f aca="false">E47+E41+E37+E36+E35+E34+E30+E29+E27+E26+E18+E12</f>
        <v>100</v>
      </c>
      <c r="F48" s="287" t="n">
        <f aca="false">F47+F41+F37+F36+F35+F34+F30+F29+F27+F26+F18+F12</f>
        <v>0</v>
      </c>
      <c r="G48" s="287" t="n">
        <f aca="false">G47+G41+G37+G36+G35+G34+G30+G29+G27+G26+G18+G12</f>
        <v>0</v>
      </c>
      <c r="H48" s="287" t="n">
        <f aca="false">H47+H41+H37+H36+H35+H34+H30+H29+H27+H26+H18+H12</f>
        <v>1149</v>
      </c>
      <c r="I48" s="287" t="n">
        <f aca="false">I47+I41+I37+I36+I35+I34+I30+I29+I27+I26+I18+I12</f>
        <v>1293</v>
      </c>
      <c r="J48" s="288" t="n">
        <f aca="false">J47+J41+J37+J36+J35+J34+J30+J29+J27+J26+J18+J12</f>
        <v>1143</v>
      </c>
      <c r="K48" s="288" t="n">
        <f aca="false">K47+K41+K37+K36+K35+K34+K30+K29+K27+K26+K18+K12</f>
        <v>839</v>
      </c>
      <c r="L48" s="288" t="n">
        <f aca="false">L47+L41+L37+L36+L35+L34+L30+L29+L27+L26+L18+L12</f>
        <v>95</v>
      </c>
      <c r="M48" s="288" t="n">
        <f aca="false">M47+M41+M37+M36+M35+M34+M30+M29+M27+M26+M18+M12</f>
        <v>33</v>
      </c>
      <c r="N48" s="288" t="n">
        <f aca="false">N47+N41+N37+N36+N35+N34+N30+N29+N27+N26+N18+N12</f>
        <v>15</v>
      </c>
      <c r="O48" s="288" t="n">
        <f aca="false">O47+O41+O37+O36+O35+O34+O30+O29+O27+O26+O18+O12</f>
        <v>161</v>
      </c>
      <c r="P48" s="288" t="n">
        <f aca="false">P47+P41+P37+P36+P35+P34+P30+P29+P27+P26+P18+P12</f>
        <v>1023</v>
      </c>
      <c r="Q48" s="288" t="n">
        <f aca="false">Q47+Q41+Q37+Q36+Q35+Q34+Q30+Q29+Q27+Q26+Q18+Q12</f>
        <v>83</v>
      </c>
      <c r="R48" s="287" t="n">
        <f aca="false">R47+R41+R37+R36+R35+R34+R30+R29+R27+R26+R18+R12</f>
        <v>150</v>
      </c>
      <c r="S48" s="289" t="n">
        <f aca="false">S47+S41+S37+S36+S35+S34+S30+S29+S27+S26+S18+S12</f>
        <v>61</v>
      </c>
    </row>
    <row r="49" customFormat="false" ht="10.5" hidden="false" customHeight="true" outlineLevel="0" collapsed="false">
      <c r="A49" s="290"/>
      <c r="B49" s="291"/>
      <c r="C49" s="292"/>
      <c r="D49" s="292"/>
      <c r="E49" s="292"/>
      <c r="F49" s="292"/>
      <c r="G49" s="292"/>
      <c r="H49" s="292"/>
      <c r="I49" s="292"/>
      <c r="J49" s="292"/>
      <c r="K49" s="292"/>
      <c r="L49" s="292"/>
      <c r="M49" s="292"/>
      <c r="N49" s="292"/>
      <c r="O49" s="292"/>
      <c r="P49" s="292"/>
      <c r="Q49" s="292"/>
    </row>
    <row r="50" customFormat="false" ht="12" hidden="false" customHeight="true" outlineLevel="0" collapsed="false">
      <c r="B50" s="293"/>
      <c r="C50" s="293"/>
      <c r="E50" s="294" t="s">
        <v>215</v>
      </c>
      <c r="L50" s="295"/>
      <c r="M50" s="295"/>
      <c r="N50" s="295"/>
      <c r="O50" s="295"/>
      <c r="R50" s="23"/>
    </row>
    <row r="51" customFormat="false" ht="25.5" hidden="false" customHeight="true" outlineLevel="0" collapsed="false">
      <c r="A51" s="296" t="s">
        <v>216</v>
      </c>
      <c r="B51" s="297"/>
      <c r="C51" s="298" t="s">
        <v>217</v>
      </c>
      <c r="E51" s="299" t="s">
        <v>218</v>
      </c>
      <c r="F51" s="300" t="s">
        <v>219</v>
      </c>
      <c r="G51" s="300"/>
      <c r="H51" s="300"/>
      <c r="I51" s="300"/>
      <c r="J51" s="300" t="s">
        <v>220</v>
      </c>
      <c r="K51" s="300"/>
      <c r="L51" s="300"/>
      <c r="M51" s="300"/>
      <c r="N51" s="301"/>
      <c r="O51" s="301"/>
      <c r="P51" s="301"/>
      <c r="Q51" s="301"/>
      <c r="R51" s="301"/>
      <c r="S51" s="293"/>
    </row>
    <row r="52" customFormat="false" ht="14.25" hidden="false" customHeight="false" outlineLevel="0" collapsed="false">
      <c r="A52" s="302" t="s">
        <v>221</v>
      </c>
      <c r="B52" s="303"/>
      <c r="C52" s="304" t="n">
        <v>485</v>
      </c>
      <c r="E52" s="299"/>
      <c r="F52" s="305" t="s">
        <v>222</v>
      </c>
      <c r="G52" s="305" t="s">
        <v>223</v>
      </c>
      <c r="H52" s="305" t="s">
        <v>224</v>
      </c>
      <c r="I52" s="305" t="s">
        <v>225</v>
      </c>
      <c r="J52" s="305" t="s">
        <v>222</v>
      </c>
      <c r="K52" s="305" t="s">
        <v>223</v>
      </c>
      <c r="L52" s="305" t="s">
        <v>224</v>
      </c>
      <c r="M52" s="305" t="s">
        <v>225</v>
      </c>
      <c r="N52" s="306"/>
      <c r="O52" s="306"/>
      <c r="P52" s="306"/>
      <c r="Q52" s="306"/>
      <c r="R52" s="306"/>
      <c r="S52" s="293"/>
    </row>
    <row r="53" customFormat="false" ht="12.75" hidden="false" customHeight="true" outlineLevel="0" collapsed="false">
      <c r="A53" s="302" t="s">
        <v>226</v>
      </c>
      <c r="B53" s="303"/>
      <c r="C53" s="304" t="n">
        <v>236</v>
      </c>
      <c r="E53" s="307"/>
      <c r="F53" s="307" t="n">
        <v>92</v>
      </c>
      <c r="G53" s="304" t="n">
        <v>23</v>
      </c>
      <c r="H53" s="304" t="n">
        <v>37</v>
      </c>
      <c r="I53" s="304" t="n">
        <v>63</v>
      </c>
      <c r="J53" s="304" t="n">
        <v>19</v>
      </c>
      <c r="K53" s="304" t="n">
        <v>5</v>
      </c>
      <c r="L53" s="304" t="n">
        <v>1</v>
      </c>
      <c r="M53" s="304" t="n">
        <v>1</v>
      </c>
      <c r="N53" s="293"/>
      <c r="O53" s="293"/>
      <c r="P53" s="293"/>
      <c r="Q53" s="293"/>
      <c r="R53" s="293"/>
      <c r="S53" s="293"/>
    </row>
    <row r="54" customFormat="false" ht="14.25" hidden="false" customHeight="false" outlineLevel="0" collapsed="false">
      <c r="A54" s="302" t="s">
        <v>227</v>
      </c>
      <c r="B54" s="303"/>
      <c r="C54" s="304" t="n">
        <v>61</v>
      </c>
      <c r="E54" s="307"/>
      <c r="F54" s="304"/>
      <c r="G54" s="307"/>
      <c r="H54" s="307"/>
      <c r="I54" s="307"/>
      <c r="J54" s="307"/>
      <c r="K54" s="307"/>
      <c r="L54" s="307"/>
      <c r="M54" s="307"/>
      <c r="N54" s="209"/>
      <c r="O54" s="209"/>
      <c r="P54" s="209"/>
      <c r="Q54" s="209"/>
      <c r="R54" s="209"/>
      <c r="S54" s="293"/>
    </row>
    <row r="55" customFormat="false" ht="14.25" hidden="false" customHeight="false" outlineLevel="0" collapsed="false">
      <c r="A55" s="293"/>
      <c r="B55" s="293"/>
      <c r="C55" s="293"/>
      <c r="N55" s="293"/>
      <c r="O55" s="308"/>
      <c r="P55" s="308"/>
      <c r="Q55" s="308"/>
      <c r="R55" s="293"/>
      <c r="S55" s="293"/>
    </row>
    <row r="56" customFormat="false" ht="14.25" hidden="false" customHeight="false" outlineLevel="0" collapsed="false">
      <c r="B56" s="293"/>
      <c r="C56" s="293"/>
      <c r="E56" s="293"/>
      <c r="J56" s="309"/>
      <c r="K56" s="309"/>
      <c r="L56" s="309"/>
      <c r="M56" s="309"/>
      <c r="N56" s="309"/>
      <c r="O56" s="309"/>
      <c r="P56" s="293"/>
      <c r="Q56" s="293"/>
      <c r="R56" s="293"/>
      <c r="S56" s="293"/>
    </row>
    <row r="57" customFormat="false" ht="14.25" hidden="false" customHeight="false" outlineLevel="0" collapsed="false">
      <c r="A57" s="296" t="s">
        <v>228</v>
      </c>
      <c r="B57" s="297"/>
      <c r="C57" s="298" t="s">
        <v>217</v>
      </c>
      <c r="G57" s="294"/>
      <c r="H57" s="310"/>
      <c r="I57" s="310"/>
    </row>
    <row r="58" customFormat="false" ht="14.25" hidden="false" customHeight="false" outlineLevel="0" collapsed="false">
      <c r="A58" s="302" t="s">
        <v>229</v>
      </c>
      <c r="B58" s="303"/>
      <c r="C58" s="304" t="n">
        <v>14</v>
      </c>
      <c r="D58" s="293"/>
      <c r="E58" s="294"/>
      <c r="F58" s="294"/>
      <c r="H58" s="293"/>
      <c r="K58" s="293"/>
      <c r="L58" s="311"/>
      <c r="M58" s="311"/>
      <c r="N58" s="293"/>
      <c r="O58" s="293"/>
      <c r="P58" s="293"/>
      <c r="Q58" s="293"/>
    </row>
    <row r="59" customFormat="false" ht="14.25" hidden="false" customHeight="false" outlineLevel="0" collapsed="false">
      <c r="A59" s="302" t="s">
        <v>230</v>
      </c>
      <c r="B59" s="303"/>
      <c r="C59" s="304" t="n">
        <v>1</v>
      </c>
      <c r="D59" s="293"/>
      <c r="P59" s="293"/>
      <c r="Q59" s="293"/>
    </row>
    <row r="60" customFormat="false" ht="12.75" hidden="false" customHeight="true" outlineLevel="0" collapsed="false">
      <c r="A60" s="302" t="s">
        <v>231</v>
      </c>
      <c r="B60" s="303"/>
      <c r="C60" s="304"/>
      <c r="D60" s="293"/>
      <c r="E60" s="294"/>
      <c r="F60" s="294"/>
      <c r="G60" s="293"/>
      <c r="J60" s="197" t="s">
        <v>96</v>
      </c>
      <c r="K60" s="197"/>
      <c r="L60" s="197"/>
      <c r="M60" s="197"/>
      <c r="N60" s="197"/>
      <c r="O60" s="197"/>
      <c r="P60" s="293"/>
      <c r="Q60" s="293"/>
    </row>
    <row r="61" customFormat="false" ht="24.75" hidden="false" customHeight="true" outlineLevel="0" collapsed="false">
      <c r="A61" s="312" t="s">
        <v>232</v>
      </c>
      <c r="B61" s="303"/>
      <c r="C61" s="304" t="n">
        <v>22</v>
      </c>
      <c r="E61" s="294"/>
      <c r="F61" s="294"/>
      <c r="G61" s="313"/>
      <c r="J61" s="200" t="s">
        <v>99</v>
      </c>
      <c r="K61" s="293"/>
      <c r="L61" s="293"/>
      <c r="M61" s="293"/>
      <c r="N61" s="293"/>
      <c r="O61" s="293"/>
      <c r="P61" s="293"/>
      <c r="Q61" s="293"/>
    </row>
    <row r="62" customFormat="false" ht="14.25" hidden="false" customHeight="false" outlineLevel="0" collapsed="false">
      <c r="J62" s="23" t="s">
        <v>100</v>
      </c>
    </row>
    <row r="63" s="200" customFormat="true" ht="14.25" hidden="false" customHeight="false" outlineLevel="0" collapsed="false">
      <c r="J63" s="24" t="s">
        <v>233</v>
      </c>
      <c r="K63" s="220"/>
      <c r="L63" s="220"/>
      <c r="M63" s="220"/>
      <c r="N63" s="220"/>
      <c r="O63" s="314"/>
    </row>
    <row r="64" s="200" customFormat="true" ht="14.25" hidden="false" customHeight="false" outlineLevel="0" collapsed="false">
      <c r="A64" s="315" t="s">
        <v>234</v>
      </c>
      <c r="B64" s="316"/>
      <c r="C64" s="317" t="s">
        <v>217</v>
      </c>
      <c r="J64" s="24" t="s">
        <v>235</v>
      </c>
      <c r="K64" s="220"/>
      <c r="L64" s="220"/>
      <c r="M64" s="220"/>
      <c r="N64" s="220"/>
      <c r="O64" s="314"/>
    </row>
    <row r="65" s="200" customFormat="true" ht="23.85" hidden="false" customHeight="false" outlineLevel="0" collapsed="false">
      <c r="A65" s="318" t="s">
        <v>236</v>
      </c>
      <c r="B65" s="319"/>
      <c r="C65" s="320" t="n">
        <v>214</v>
      </c>
      <c r="J65" s="24"/>
      <c r="K65" s="220"/>
      <c r="L65" s="220"/>
      <c r="M65" s="220"/>
      <c r="N65" s="220"/>
      <c r="O65" s="314"/>
    </row>
    <row r="66" s="200" customFormat="true" ht="14.25" hidden="false" customHeight="false" outlineLevel="0" collapsed="false">
      <c r="J66" s="24"/>
      <c r="K66" s="220"/>
      <c r="L66" s="220"/>
      <c r="M66" s="220"/>
      <c r="N66" s="220"/>
      <c r="O66" s="314"/>
    </row>
    <row r="67" s="200" customFormat="true" ht="14.25" hidden="false" customHeight="false" outlineLevel="0" collapsed="false">
      <c r="J67" s="24"/>
      <c r="K67" s="220"/>
      <c r="L67" s="220"/>
      <c r="M67" s="220"/>
      <c r="N67" s="220"/>
      <c r="O67" s="314"/>
    </row>
    <row r="68" s="200" customFormat="true" ht="14.25" hidden="false" customHeight="false" outlineLevel="0" collapsed="false">
      <c r="A68" s="229" t="s">
        <v>237</v>
      </c>
      <c r="B68" s="229"/>
      <c r="C68" s="321" t="s">
        <v>238</v>
      </c>
      <c r="D68" s="321"/>
      <c r="E68" s="321"/>
      <c r="F68" s="321"/>
      <c r="K68" s="321" t="s">
        <v>115</v>
      </c>
      <c r="L68" s="321"/>
      <c r="M68" s="321"/>
      <c r="N68" s="321"/>
      <c r="O68" s="321"/>
      <c r="P68" s="321"/>
      <c r="Q68" s="322"/>
    </row>
    <row r="69" s="200" customFormat="true" ht="14.25" hidden="false" customHeight="false" outlineLevel="0" collapsed="false"/>
    <row r="70" s="200" customFormat="true" ht="14.25" hidden="false" customHeight="false" outlineLevel="0" collapsed="false">
      <c r="A70" s="229" t="s">
        <v>239</v>
      </c>
      <c r="B70" s="229"/>
      <c r="C70" s="321" t="s">
        <v>240</v>
      </c>
      <c r="D70" s="321"/>
      <c r="E70" s="321"/>
      <c r="F70" s="321"/>
      <c r="K70" s="321" t="s">
        <v>241</v>
      </c>
      <c r="L70" s="321"/>
      <c r="M70" s="321"/>
      <c r="N70" s="321"/>
      <c r="O70" s="321"/>
      <c r="P70" s="321"/>
      <c r="Q70" s="322"/>
    </row>
    <row r="71" s="200" customFormat="true" ht="12.75" hidden="false" customHeight="false" outlineLevel="0" collapsed="false"/>
    <row r="72" s="200" customFormat="true" ht="12.75" hidden="false" customHeight="false" outlineLevel="0" collapsed="false"/>
    <row r="73" s="200" customFormat="true" ht="12.75" hidden="false" customHeight="false" outlineLevel="0" collapsed="false"/>
    <row r="74" s="200" customFormat="true" ht="12.75" hidden="false" customHeight="false" outlineLevel="0" collapsed="false"/>
    <row r="75" s="200" customFormat="true" ht="12.75" hidden="false" customHeight="false" outlineLevel="0" collapsed="false"/>
    <row r="76" s="200" customFormat="true" ht="12.75" hidden="false" customHeight="false" outlineLevel="0" collapsed="false"/>
    <row r="77" s="200" customFormat="true" ht="12.75" hidden="false" customHeight="false" outlineLevel="0" collapsed="false"/>
    <row r="78" s="200" customFormat="true" ht="12.75" hidden="false" customHeight="false" outlineLevel="0" collapsed="false"/>
    <row r="79" s="200" customFormat="true" ht="12.75" hidden="false" customHeight="false" outlineLevel="0" collapsed="false"/>
    <row r="80" s="200" customFormat="true" ht="12.75" hidden="false" customHeight="false" outlineLevel="0" collapsed="false"/>
    <row r="81" s="200" customFormat="true" ht="12.75" hidden="false" customHeight="false" outlineLevel="0" collapsed="false"/>
    <row r="82" s="200" customFormat="true" ht="12.75" hidden="false" customHeight="false" outlineLevel="0" collapsed="false"/>
    <row r="83" s="200" customFormat="true" ht="12.75" hidden="false" customHeight="false" outlineLevel="0" collapsed="false"/>
    <row r="84" s="200" customFormat="true" ht="12.75" hidden="false" customHeight="false" outlineLevel="0" collapsed="false"/>
    <row r="85" s="200" customFormat="true" ht="12.75" hidden="false" customHeight="false" outlineLevel="0" collapsed="false"/>
    <row r="86" s="200" customFormat="true" ht="12.75" hidden="false" customHeight="false" outlineLevel="0" collapsed="false"/>
    <row r="87" s="200" customFormat="true" ht="12.75" hidden="false" customHeight="false" outlineLevel="0" collapsed="false"/>
    <row r="88" s="200" customFormat="true" ht="12.75" hidden="false" customHeight="false" outlineLevel="0" collapsed="false"/>
    <row r="89" s="200" customFormat="true" ht="12.75" hidden="false" customHeight="false" outlineLevel="0" collapsed="false"/>
    <row r="90" s="200" customFormat="true" ht="12.75" hidden="false" customHeight="false" outlineLevel="0" collapsed="false"/>
    <row r="91" s="200" customFormat="true" ht="12.75" hidden="false" customHeight="false" outlineLevel="0" collapsed="false"/>
    <row r="92" s="200" customFormat="true" ht="12.75" hidden="false" customHeight="false" outlineLevel="0" collapsed="false"/>
    <row r="93" s="200" customFormat="true" ht="12.75" hidden="false" customHeight="false" outlineLevel="0" collapsed="false"/>
  </sheetData>
  <sheetProtection sheet="true" password="d259" objects="true" scenarios="true" formatCells="false" formatColumns="false" formatRows="false" insertColumns="false" insertRows="false" insertHyperlinks="false" deleteColumns="false" deleteRows="false" sort="false" autoFilter="false" pivotTables="false"/>
  <mergeCells count="35">
    <mergeCell ref="A1:G1"/>
    <mergeCell ref="N1:R1"/>
    <mergeCell ref="S1:U1"/>
    <mergeCell ref="A3:A10"/>
    <mergeCell ref="B3:B10"/>
    <mergeCell ref="C3:C10"/>
    <mergeCell ref="D3:F3"/>
    <mergeCell ref="G3:G10"/>
    <mergeCell ref="H3:H10"/>
    <mergeCell ref="I3:I10"/>
    <mergeCell ref="J3:Q3"/>
    <mergeCell ref="R3:R10"/>
    <mergeCell ref="S3:S10"/>
    <mergeCell ref="D4:D10"/>
    <mergeCell ref="E4:E10"/>
    <mergeCell ref="F4:F10"/>
    <mergeCell ref="J4:J10"/>
    <mergeCell ref="K4:K10"/>
    <mergeCell ref="L4:L10"/>
    <mergeCell ref="M4:M10"/>
    <mergeCell ref="N4:O4"/>
    <mergeCell ref="P4:P10"/>
    <mergeCell ref="Q4:Q10"/>
    <mergeCell ref="N5:N10"/>
    <mergeCell ref="O5:O10"/>
    <mergeCell ref="E51:E52"/>
    <mergeCell ref="F51:I51"/>
    <mergeCell ref="J51:M51"/>
    <mergeCell ref="N51:R51"/>
    <mergeCell ref="O55:P55"/>
    <mergeCell ref="J60:O60"/>
    <mergeCell ref="C68:F68"/>
    <mergeCell ref="K68:P68"/>
    <mergeCell ref="C70:F70"/>
    <mergeCell ref="K70:P70"/>
  </mergeCells>
  <conditionalFormatting sqref="C53:C54">
    <cfRule type="expression" priority="2" aboveAverage="0" equalAverage="0" bottom="0" percent="0" rank="0" text="" dxfId="61">
      <formula>$C53&gt;$C52</formula>
    </cfRule>
  </conditionalFormatting>
  <dataValidations count="1">
    <dataValidation allowBlank="true" error="Главата не е по-голямо или равно на В това число!" errorStyle="stop" errorTitle="Грешка" operator="between" showDropDown="false" showErrorMessage="true" showInputMessage="true" sqref="K38:Q38 S38" type="custom">
      <formula1>K$37&gt;=K$38</formula1>
      <formula2>0</formula2>
    </dataValidation>
  </dataValidations>
  <hyperlinks>
    <hyperlink ref="S1" location="'Списък Приложения'!A1" display="НАЗАД"/>
  </hyperlinks>
  <printOptions headings="false" gridLines="false" gridLinesSet="true" horizontalCentered="true" verticalCentered="false"/>
  <pageMargins left="0" right="0" top="0" bottom="0" header="0.511811023622047" footer="0.511811023622047"/>
  <pageSetup paperSize="9" scale="69"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48" man="true" max="16383" min="0"/>
  </rowBreaks>
  <extLst>
    <ext xmlns:x14="http://schemas.microsoft.com/office/spreadsheetml/2009/9/main" uri="{78C0D931-6437-407d-A8EE-F0AAD7539E65}">
      <x14:conditionalFormattings>
        <x14:conditionalFormatting xmlns:xm="http://schemas.microsoft.com/office/excel/2006/main">
          <x14:cfRule type="cellIs" priority="3" operator="notEqual" id="{E9EF6890-6BAB-41E6-A1B9-77D07B59A4BD}">
            <xm:f>'6.Прил 3_ГДиАД-съдии'!$D$9</xm:f>
            <x14:dxf>
              <fill>
                <patternFill>
                  <bgColor rgb="FFFF0000"/>
                </patternFill>
              </fill>
            </x14:dxf>
          </x14:cfRule>
          <xm:sqref>C48</xm:sqref>
        </x14:conditionalFormatting>
        <x14:conditionalFormatting xmlns:xm="http://schemas.microsoft.com/office/excel/2006/main">
          <x14:cfRule type="cellIs" priority="4" operator="notEqual" id="{29F9B0F8-E220-413B-83D5-2B2A2120504D}">
            <xm:f>'6.Прил 3_ГДиАД-съдии'!$K$9</xm:f>
            <x14:dxf>
              <fill>
                <patternFill>
                  <bgColor rgb="FFFF0000"/>
                </patternFill>
              </fill>
            </x14:dxf>
          </x14:cfRule>
          <xm:sqref>H48</xm:sqref>
        </x14:conditionalFormatting>
        <x14:conditionalFormatting xmlns:xm="http://schemas.microsoft.com/office/excel/2006/main">
          <x14:cfRule type="cellIs" priority="5" operator="notEqual" id="{FAD737FA-822C-4339-B225-D029507A806C}">
            <xm:f>'6.Прил 3_ГДиАД-съдии'!$R$9</xm:f>
            <x14:dxf>
              <fill>
                <patternFill>
                  <bgColor rgb="FFFF0000"/>
                </patternFill>
              </fill>
            </x14:dxf>
          </x14:cfRule>
          <xm:sqref>I48</xm:sqref>
        </x14:conditionalFormatting>
        <x14:conditionalFormatting xmlns:xm="http://schemas.microsoft.com/office/excel/2006/main">
          <x14:cfRule type="cellIs" priority="6" operator="notEqual" id="{1A22384D-A4D3-46B7-8C73-A5DD677CEF5A}">
            <xm:f>'6.Прил 3_ГДиАД-съдии'!$Y$9</xm:f>
            <x14:dxf>
              <fill>
                <patternFill>
                  <bgColor rgb="FFFF0000"/>
                </patternFill>
              </fill>
            </x14:dxf>
          </x14:cfRule>
          <xm:sqref>J48</xm:sqref>
        </x14:conditionalFormatting>
        <x14:conditionalFormatting xmlns:xm="http://schemas.microsoft.com/office/excel/2006/main">
          <x14:cfRule type="cellIs" priority="7" operator="notEqual" id="{D060AFD8-FE82-4847-99DF-DB75D42022D8}">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E193"/>
  <sheetViews>
    <sheetView showFormulas="false" showGridLines="true" showRowColHeaders="true" showZeros="true" rightToLeft="false" tabSelected="false" showOutlineSymbols="true" defaultGridColor="true" view="normal" topLeftCell="A106" colorId="64" zoomScale="85" zoomScaleNormal="85" zoomScalePageLayoutView="100" workbookViewId="0">
      <pane xSplit="2" ySplit="0" topLeftCell="C106" activePane="topRight" state="frozen"/>
      <selection pane="topLeft" activeCell="A106" activeCellId="0" sqref="A106"/>
      <selection pane="topRight" activeCell="C152" activeCellId="0" sqref="C152"/>
    </sheetView>
  </sheetViews>
  <sheetFormatPr defaultColWidth="8.37890625" defaultRowHeight="14.25" zeroHeight="false" outlineLevelRow="0" outlineLevelCol="0"/>
  <cols>
    <col collapsed="false" customWidth="true" hidden="false" outlineLevel="0" max="1" min="1" style="23" width="40"/>
    <col collapsed="false" customWidth="true" hidden="false" outlineLevel="0" max="2" min="2" style="23" width="4.75"/>
    <col collapsed="false" customWidth="true" hidden="false" outlineLevel="0" max="3" min="3" style="23" width="6.5"/>
    <col collapsed="false" customWidth="true" hidden="false" outlineLevel="0" max="4" min="4" style="23" width="6.75"/>
    <col collapsed="false" customWidth="true" hidden="false" outlineLevel="0" max="5" min="5" style="23" width="6.88"/>
    <col collapsed="false" customWidth="true" hidden="false" outlineLevel="0" max="8" min="6" style="23" width="6.38"/>
    <col collapsed="false" customWidth="true" hidden="false" outlineLevel="0" max="10" min="9" style="23" width="7.25"/>
    <col collapsed="false" customWidth="true" hidden="false" outlineLevel="0" max="11" min="11" style="23" width="12.25"/>
    <col collapsed="false" customWidth="true" hidden="false" outlineLevel="0" max="12" min="12" style="23" width="13.88"/>
    <col collapsed="false" customWidth="true" hidden="false" outlineLevel="0" max="13" min="13" style="23" width="12.12"/>
    <col collapsed="false" customWidth="true" hidden="false" outlineLevel="0" max="16" min="14" style="23" width="6.75"/>
    <col collapsed="false" customWidth="true" hidden="false" outlineLevel="0" max="17" min="17" style="23" width="6.5"/>
    <col collapsed="false" customWidth="true" hidden="false" outlineLevel="0" max="18" min="18" style="23" width="6.12"/>
    <col collapsed="false" customWidth="true" hidden="false" outlineLevel="0" max="19" min="19" style="23" width="5.5"/>
    <col collapsed="false" customWidth="true" hidden="false" outlineLevel="0" max="20" min="20" style="23" width="6"/>
    <col collapsed="false" customWidth="true" hidden="false" outlineLevel="0" max="21" min="21" style="23" width="5.75"/>
    <col collapsed="false" customWidth="true" hidden="false" outlineLevel="0" max="28" min="22" style="23" width="6.12"/>
    <col collapsed="false" customWidth="true" hidden="false" outlineLevel="0" max="29" min="29" style="23" width="7.12"/>
    <col collapsed="false" customWidth="false" hidden="false" outlineLevel="0" max="16384" min="30" style="23" width="8.38"/>
  </cols>
  <sheetData>
    <row r="1" s="24" customFormat="true" ht="15" hidden="false" customHeight="false" outlineLevel="0" collapsed="false">
      <c r="A1" s="323" t="s">
        <v>242</v>
      </c>
      <c r="B1" s="323"/>
      <c r="C1" s="323"/>
      <c r="D1" s="323"/>
      <c r="E1" s="323"/>
      <c r="F1" s="323"/>
      <c r="G1" s="323"/>
      <c r="H1" s="323"/>
      <c r="I1" s="323"/>
      <c r="J1" s="323"/>
      <c r="K1" s="324"/>
      <c r="L1" s="325" t="s">
        <v>25</v>
      </c>
      <c r="M1" s="326" t="s">
        <v>26</v>
      </c>
      <c r="N1" s="323" t="s">
        <v>27</v>
      </c>
      <c r="O1" s="323"/>
      <c r="P1" s="323"/>
      <c r="Q1" s="323"/>
      <c r="R1" s="220"/>
      <c r="T1" s="32" t="s">
        <v>28</v>
      </c>
      <c r="U1" s="32"/>
      <c r="V1" s="32"/>
    </row>
    <row r="2" s="24" customFormat="true" ht="15" hidden="false" customHeight="false" outlineLevel="0" collapsed="false">
      <c r="A2" s="220"/>
      <c r="B2" s="327" t="s">
        <v>243</v>
      </c>
      <c r="C2" s="327"/>
      <c r="D2" s="327"/>
      <c r="E2" s="327"/>
      <c r="F2" s="327"/>
      <c r="G2" s="327"/>
      <c r="H2" s="327"/>
      <c r="I2" s="327"/>
      <c r="J2" s="327"/>
      <c r="K2" s="327"/>
      <c r="L2" s="327"/>
      <c r="M2" s="327"/>
      <c r="N2" s="327"/>
      <c r="O2" s="327"/>
      <c r="P2" s="327"/>
      <c r="Q2" s="327"/>
      <c r="R2" s="327"/>
      <c r="S2" s="327"/>
      <c r="T2" s="328" t="s">
        <v>244</v>
      </c>
      <c r="U2" s="328"/>
      <c r="V2" s="328"/>
      <c r="W2" s="328"/>
      <c r="X2" s="328"/>
      <c r="Y2" s="328"/>
      <c r="Z2" s="328"/>
      <c r="AA2" s="328"/>
      <c r="AB2" s="328"/>
      <c r="AC2" s="328"/>
      <c r="AD2" s="328"/>
      <c r="AE2" s="328"/>
    </row>
    <row r="3" customFormat="false" ht="12.75" hidden="false" customHeight="true" outlineLevel="0" collapsed="false">
      <c r="A3" s="329" t="s">
        <v>245</v>
      </c>
      <c r="B3" s="330" t="s">
        <v>121</v>
      </c>
      <c r="C3" s="232" t="s">
        <v>246</v>
      </c>
      <c r="D3" s="331" t="s">
        <v>247</v>
      </c>
      <c r="E3" s="331"/>
      <c r="F3" s="331"/>
      <c r="G3" s="331"/>
      <c r="H3" s="234" t="s">
        <v>124</v>
      </c>
      <c r="I3" s="332" t="s">
        <v>248</v>
      </c>
      <c r="J3" s="333" t="s">
        <v>249</v>
      </c>
      <c r="K3" s="334" t="s">
        <v>35</v>
      </c>
      <c r="L3" s="334"/>
      <c r="M3" s="334"/>
      <c r="N3" s="334"/>
      <c r="O3" s="233" t="s">
        <v>250</v>
      </c>
      <c r="P3" s="233"/>
      <c r="Q3" s="234" t="s">
        <v>251</v>
      </c>
      <c r="R3" s="234" t="s">
        <v>129</v>
      </c>
      <c r="S3" s="335" t="s">
        <v>252</v>
      </c>
      <c r="T3" s="242" t="s">
        <v>253</v>
      </c>
      <c r="U3" s="242"/>
      <c r="V3" s="242"/>
      <c r="W3" s="233" t="s">
        <v>254</v>
      </c>
      <c r="X3" s="233"/>
      <c r="Y3" s="233"/>
      <c r="Z3" s="233"/>
      <c r="AA3" s="233"/>
      <c r="AB3" s="233"/>
      <c r="AC3" s="233"/>
      <c r="AD3" s="233"/>
      <c r="AE3" s="330" t="s">
        <v>255</v>
      </c>
    </row>
    <row r="4" customFormat="false" ht="26.25" hidden="false" customHeight="true" outlineLevel="0" collapsed="false">
      <c r="A4" s="329"/>
      <c r="B4" s="330"/>
      <c r="C4" s="232"/>
      <c r="D4" s="336" t="s">
        <v>256</v>
      </c>
      <c r="E4" s="242" t="s">
        <v>257</v>
      </c>
      <c r="F4" s="242"/>
      <c r="G4" s="242"/>
      <c r="H4" s="234"/>
      <c r="I4" s="332"/>
      <c r="J4" s="333"/>
      <c r="K4" s="337" t="s">
        <v>258</v>
      </c>
      <c r="L4" s="338" t="s">
        <v>259</v>
      </c>
      <c r="M4" s="242" t="s">
        <v>260</v>
      </c>
      <c r="N4" s="242"/>
      <c r="O4" s="233"/>
      <c r="P4" s="233"/>
      <c r="Q4" s="234"/>
      <c r="R4" s="234"/>
      <c r="S4" s="335"/>
      <c r="T4" s="338" t="s">
        <v>256</v>
      </c>
      <c r="U4" s="339" t="s">
        <v>257</v>
      </c>
      <c r="V4" s="339"/>
      <c r="W4" s="336" t="s">
        <v>261</v>
      </c>
      <c r="X4" s="336" t="s">
        <v>262</v>
      </c>
      <c r="Y4" s="242" t="s">
        <v>263</v>
      </c>
      <c r="Z4" s="242"/>
      <c r="AA4" s="336" t="s">
        <v>264</v>
      </c>
      <c r="AB4" s="336" t="s">
        <v>265</v>
      </c>
      <c r="AC4" s="336" t="s">
        <v>266</v>
      </c>
      <c r="AD4" s="336" t="s">
        <v>267</v>
      </c>
      <c r="AE4" s="330"/>
    </row>
    <row r="5" customFormat="false" ht="12.75" hidden="false" customHeight="true" outlineLevel="0" collapsed="false">
      <c r="A5" s="329"/>
      <c r="B5" s="330"/>
      <c r="C5" s="232"/>
      <c r="D5" s="336"/>
      <c r="E5" s="242"/>
      <c r="F5" s="242"/>
      <c r="G5" s="242"/>
      <c r="H5" s="234"/>
      <c r="I5" s="332"/>
      <c r="J5" s="333"/>
      <c r="K5" s="337"/>
      <c r="L5" s="338"/>
      <c r="M5" s="242"/>
      <c r="N5" s="242"/>
      <c r="O5" s="233"/>
      <c r="P5" s="233"/>
      <c r="Q5" s="234"/>
      <c r="R5" s="234"/>
      <c r="S5" s="335"/>
      <c r="T5" s="338"/>
      <c r="U5" s="340" t="s">
        <v>268</v>
      </c>
      <c r="V5" s="240" t="s">
        <v>269</v>
      </c>
      <c r="W5" s="336"/>
      <c r="X5" s="336"/>
      <c r="Y5" s="242"/>
      <c r="Z5" s="242"/>
      <c r="AA5" s="336"/>
      <c r="AB5" s="336"/>
      <c r="AC5" s="336"/>
      <c r="AD5" s="336"/>
      <c r="AE5" s="330"/>
    </row>
    <row r="6" customFormat="false" ht="12.75" hidden="false" customHeight="true" outlineLevel="0" collapsed="false">
      <c r="A6" s="329"/>
      <c r="B6" s="330"/>
      <c r="C6" s="232"/>
      <c r="D6" s="336"/>
      <c r="E6" s="240" t="s">
        <v>270</v>
      </c>
      <c r="F6" s="240" t="s">
        <v>130</v>
      </c>
      <c r="G6" s="341" t="s">
        <v>271</v>
      </c>
      <c r="H6" s="234"/>
      <c r="I6" s="332"/>
      <c r="J6" s="333"/>
      <c r="K6" s="337"/>
      <c r="L6" s="338"/>
      <c r="M6" s="338" t="s">
        <v>261</v>
      </c>
      <c r="N6" s="338" t="s">
        <v>272</v>
      </c>
      <c r="O6" s="240" t="s">
        <v>273</v>
      </c>
      <c r="P6" s="240" t="s">
        <v>274</v>
      </c>
      <c r="Q6" s="234"/>
      <c r="R6" s="234"/>
      <c r="S6" s="335"/>
      <c r="T6" s="338"/>
      <c r="U6" s="340"/>
      <c r="V6" s="240"/>
      <c r="W6" s="240"/>
      <c r="X6" s="240"/>
      <c r="Y6" s="240" t="s">
        <v>256</v>
      </c>
      <c r="Z6" s="240" t="s">
        <v>275</v>
      </c>
      <c r="AA6" s="336"/>
      <c r="AB6" s="336"/>
      <c r="AC6" s="336"/>
      <c r="AD6" s="336"/>
      <c r="AE6" s="330"/>
    </row>
    <row r="7" customFormat="false" ht="57" hidden="false" customHeight="true" outlineLevel="0" collapsed="false">
      <c r="A7" s="329"/>
      <c r="B7" s="330"/>
      <c r="C7" s="232"/>
      <c r="D7" s="336"/>
      <c r="E7" s="336"/>
      <c r="F7" s="240"/>
      <c r="G7" s="341"/>
      <c r="H7" s="234"/>
      <c r="I7" s="332"/>
      <c r="J7" s="333"/>
      <c r="K7" s="337"/>
      <c r="L7" s="338"/>
      <c r="M7" s="338"/>
      <c r="N7" s="338"/>
      <c r="O7" s="338"/>
      <c r="P7" s="338"/>
      <c r="Q7" s="234"/>
      <c r="R7" s="234"/>
      <c r="S7" s="335"/>
      <c r="T7" s="338"/>
      <c r="U7" s="340"/>
      <c r="V7" s="240"/>
      <c r="W7" s="240"/>
      <c r="X7" s="240"/>
      <c r="Y7" s="240"/>
      <c r="Z7" s="240"/>
      <c r="AA7" s="336"/>
      <c r="AB7" s="336"/>
      <c r="AC7" s="336"/>
      <c r="AD7" s="336"/>
      <c r="AE7" s="330"/>
    </row>
    <row r="8" customFormat="false" ht="49.5" hidden="false" customHeight="true" outlineLevel="0" collapsed="false">
      <c r="A8" s="329"/>
      <c r="B8" s="330"/>
      <c r="C8" s="232"/>
      <c r="D8" s="336"/>
      <c r="E8" s="336"/>
      <c r="F8" s="240"/>
      <c r="G8" s="341"/>
      <c r="H8" s="234"/>
      <c r="I8" s="332"/>
      <c r="J8" s="333"/>
      <c r="K8" s="337"/>
      <c r="L8" s="338"/>
      <c r="M8" s="338"/>
      <c r="N8" s="338"/>
      <c r="O8" s="338"/>
      <c r="P8" s="338"/>
      <c r="Q8" s="234"/>
      <c r="R8" s="234"/>
      <c r="S8" s="335"/>
      <c r="T8" s="338"/>
      <c r="U8" s="340"/>
      <c r="V8" s="240"/>
      <c r="W8" s="240"/>
      <c r="X8" s="240"/>
      <c r="Y8" s="240"/>
      <c r="Z8" s="240"/>
      <c r="AA8" s="336"/>
      <c r="AB8" s="336"/>
      <c r="AC8" s="336"/>
      <c r="AD8" s="336"/>
      <c r="AE8" s="330"/>
    </row>
    <row r="9" customFormat="false" ht="15" hidden="false" customHeight="false" outlineLevel="0" collapsed="false">
      <c r="A9" s="329"/>
      <c r="B9" s="330"/>
      <c r="C9" s="232"/>
      <c r="D9" s="336"/>
      <c r="E9" s="240"/>
      <c r="F9" s="240"/>
      <c r="G9" s="341"/>
      <c r="H9" s="234"/>
      <c r="I9" s="332"/>
      <c r="J9" s="333"/>
      <c r="K9" s="337"/>
      <c r="L9" s="338"/>
      <c r="M9" s="338"/>
      <c r="N9" s="338"/>
      <c r="O9" s="240"/>
      <c r="P9" s="240"/>
      <c r="Q9" s="234"/>
      <c r="R9" s="234"/>
      <c r="S9" s="335"/>
      <c r="T9" s="338"/>
      <c r="U9" s="340"/>
      <c r="V9" s="240"/>
      <c r="W9" s="336"/>
      <c r="X9" s="336"/>
      <c r="Y9" s="240"/>
      <c r="Z9" s="240"/>
      <c r="AA9" s="336"/>
      <c r="AB9" s="336"/>
      <c r="AC9" s="336"/>
      <c r="AD9" s="336"/>
      <c r="AE9" s="330"/>
    </row>
    <row r="10" customFormat="false" ht="15" hidden="false" customHeight="false" outlineLevel="0" collapsed="false">
      <c r="A10" s="342" t="s">
        <v>53</v>
      </c>
      <c r="B10" s="343" t="s">
        <v>54</v>
      </c>
      <c r="C10" s="342" t="n">
        <v>1</v>
      </c>
      <c r="D10" s="344" t="n">
        <v>2</v>
      </c>
      <c r="E10" s="344" t="n">
        <v>3</v>
      </c>
      <c r="F10" s="344" t="n">
        <v>4</v>
      </c>
      <c r="G10" s="344" t="n">
        <v>5</v>
      </c>
      <c r="H10" s="344" t="n">
        <v>6</v>
      </c>
      <c r="I10" s="344" t="n">
        <v>7</v>
      </c>
      <c r="J10" s="344" t="n">
        <v>8</v>
      </c>
      <c r="K10" s="345" t="n">
        <v>9</v>
      </c>
      <c r="L10" s="345" t="n">
        <v>10</v>
      </c>
      <c r="M10" s="345" t="n">
        <v>11</v>
      </c>
      <c r="N10" s="345" t="n">
        <v>12</v>
      </c>
      <c r="O10" s="344" t="n">
        <v>13</v>
      </c>
      <c r="P10" s="344" t="n">
        <v>14</v>
      </c>
      <c r="Q10" s="344" t="n">
        <v>15</v>
      </c>
      <c r="R10" s="344" t="n">
        <v>16</v>
      </c>
      <c r="S10" s="343" t="n">
        <v>17</v>
      </c>
      <c r="T10" s="346" t="n">
        <v>18</v>
      </c>
      <c r="U10" s="344" t="n">
        <v>19</v>
      </c>
      <c r="V10" s="344" t="n">
        <v>20</v>
      </c>
      <c r="W10" s="344" t="n">
        <v>21</v>
      </c>
      <c r="X10" s="344" t="n">
        <v>22</v>
      </c>
      <c r="Y10" s="344" t="n">
        <v>23</v>
      </c>
      <c r="Z10" s="344" t="n">
        <v>24</v>
      </c>
      <c r="AA10" s="344" t="n">
        <v>25</v>
      </c>
      <c r="AB10" s="344" t="n">
        <v>26</v>
      </c>
      <c r="AC10" s="344" t="n">
        <v>27</v>
      </c>
      <c r="AD10" s="343" t="n">
        <v>28</v>
      </c>
      <c r="AE10" s="343" t="n">
        <v>29</v>
      </c>
    </row>
    <row r="11" customFormat="false" ht="22.35" hidden="false" customHeight="false" outlineLevel="0" collapsed="false">
      <c r="A11" s="347" t="s">
        <v>276</v>
      </c>
      <c r="B11" s="348" t="s">
        <v>277</v>
      </c>
      <c r="C11" s="349"/>
      <c r="D11" s="350"/>
      <c r="E11" s="350"/>
      <c r="F11" s="350"/>
      <c r="G11" s="350"/>
      <c r="H11" s="350"/>
      <c r="I11" s="351" t="n">
        <f aca="false">D11+H11</f>
        <v>0</v>
      </c>
      <c r="J11" s="351" t="n">
        <f aca="false">I11+C11</f>
        <v>0</v>
      </c>
      <c r="K11" s="351" t="n">
        <f aca="false">L11+M11</f>
        <v>0</v>
      </c>
      <c r="L11" s="350"/>
      <c r="M11" s="350"/>
      <c r="N11" s="350"/>
      <c r="O11" s="350"/>
      <c r="P11" s="350"/>
      <c r="Q11" s="350"/>
      <c r="R11" s="350"/>
      <c r="S11" s="352" t="n">
        <f aca="false">J11-K11</f>
        <v>0</v>
      </c>
      <c r="T11" s="349"/>
      <c r="U11" s="350"/>
      <c r="V11" s="350"/>
      <c r="W11" s="351" t="n">
        <f aca="false">Y11+AB11+AA11+AC11+AD11</f>
        <v>0</v>
      </c>
      <c r="X11" s="350"/>
      <c r="Y11" s="350"/>
      <c r="Z11" s="350"/>
      <c r="AA11" s="350"/>
      <c r="AB11" s="350"/>
      <c r="AC11" s="350"/>
      <c r="AD11" s="350"/>
      <c r="AE11" s="353"/>
    </row>
    <row r="12" customFormat="false" ht="26.85" hidden="false" customHeight="false" outlineLevel="0" collapsed="false">
      <c r="A12" s="354" t="s">
        <v>278</v>
      </c>
      <c r="B12" s="355" t="s">
        <v>279</v>
      </c>
      <c r="C12" s="356"/>
      <c r="D12" s="357" t="n">
        <v>1</v>
      </c>
      <c r="E12" s="357"/>
      <c r="F12" s="357" t="n">
        <v>1</v>
      </c>
      <c r="G12" s="357"/>
      <c r="H12" s="357"/>
      <c r="I12" s="358" t="n">
        <f aca="false">D12+H12</f>
        <v>1</v>
      </c>
      <c r="J12" s="358" t="n">
        <f aca="false">I12+C12</f>
        <v>1</v>
      </c>
      <c r="K12" s="358" t="n">
        <f aca="false">L12+M12</f>
        <v>1</v>
      </c>
      <c r="L12" s="357"/>
      <c r="M12" s="357" t="n">
        <v>1</v>
      </c>
      <c r="N12" s="357" t="n">
        <v>1</v>
      </c>
      <c r="O12" s="357"/>
      <c r="P12" s="357"/>
      <c r="Q12" s="357" t="n">
        <v>1</v>
      </c>
      <c r="R12" s="357"/>
      <c r="S12" s="359" t="n">
        <f aca="false">J12-K12</f>
        <v>0</v>
      </c>
      <c r="T12" s="356" t="n">
        <v>1</v>
      </c>
      <c r="U12" s="357"/>
      <c r="V12" s="357"/>
      <c r="W12" s="358" t="n">
        <f aca="false">Y12+AB12+AA12+AC12+AD12</f>
        <v>1</v>
      </c>
      <c r="X12" s="357"/>
      <c r="Y12" s="357" t="n">
        <v>1</v>
      </c>
      <c r="Z12" s="357"/>
      <c r="AA12" s="357"/>
      <c r="AB12" s="357"/>
      <c r="AC12" s="357"/>
      <c r="AD12" s="357"/>
      <c r="AE12" s="360" t="n">
        <v>1</v>
      </c>
    </row>
    <row r="13" customFormat="false" ht="15" hidden="false" customHeight="false" outlineLevel="0" collapsed="false">
      <c r="A13" s="361" t="s">
        <v>280</v>
      </c>
      <c r="B13" s="362" t="s">
        <v>281</v>
      </c>
      <c r="C13" s="363"/>
      <c r="D13" s="364"/>
      <c r="E13" s="364"/>
      <c r="F13" s="364"/>
      <c r="G13" s="364"/>
      <c r="H13" s="364"/>
      <c r="I13" s="365" t="n">
        <f aca="false">D13+H13</f>
        <v>0</v>
      </c>
      <c r="J13" s="358" t="n">
        <f aca="false">I13+C13</f>
        <v>0</v>
      </c>
      <c r="K13" s="358" t="n">
        <f aca="false">L13+M13</f>
        <v>0</v>
      </c>
      <c r="L13" s="364"/>
      <c r="M13" s="364"/>
      <c r="N13" s="364"/>
      <c r="O13" s="364"/>
      <c r="P13" s="364"/>
      <c r="Q13" s="364"/>
      <c r="R13" s="364"/>
      <c r="S13" s="366" t="n">
        <f aca="false">J13-K13</f>
        <v>0</v>
      </c>
      <c r="T13" s="363"/>
      <c r="U13" s="364"/>
      <c r="V13" s="364"/>
      <c r="W13" s="365" t="n">
        <f aca="false">Y13+AB13+AA13+AC13+AD13</f>
        <v>0</v>
      </c>
      <c r="X13" s="364"/>
      <c r="Y13" s="364"/>
      <c r="Z13" s="364"/>
      <c r="AA13" s="364"/>
      <c r="AB13" s="364"/>
      <c r="AC13" s="364"/>
      <c r="AD13" s="364"/>
      <c r="AE13" s="367"/>
    </row>
    <row r="14" customFormat="false" ht="15" hidden="false" customHeight="false" outlineLevel="0" collapsed="false">
      <c r="A14" s="368" t="s">
        <v>282</v>
      </c>
      <c r="B14" s="362" t="s">
        <v>283</v>
      </c>
      <c r="C14" s="363"/>
      <c r="D14" s="364"/>
      <c r="E14" s="364"/>
      <c r="F14" s="364"/>
      <c r="G14" s="364"/>
      <c r="H14" s="364"/>
      <c r="I14" s="365" t="n">
        <f aca="false">D14+H14</f>
        <v>0</v>
      </c>
      <c r="J14" s="358" t="n">
        <f aca="false">I14+C14</f>
        <v>0</v>
      </c>
      <c r="K14" s="358" t="n">
        <f aca="false">L14+M14</f>
        <v>0</v>
      </c>
      <c r="L14" s="364"/>
      <c r="M14" s="364"/>
      <c r="N14" s="364"/>
      <c r="O14" s="364"/>
      <c r="P14" s="364"/>
      <c r="Q14" s="364"/>
      <c r="R14" s="364"/>
      <c r="S14" s="366" t="n">
        <f aca="false">J14-K14</f>
        <v>0</v>
      </c>
      <c r="T14" s="363"/>
      <c r="U14" s="364"/>
      <c r="V14" s="364"/>
      <c r="W14" s="365" t="n">
        <f aca="false">Y14+AB14+AA14+AC14+AD14</f>
        <v>0</v>
      </c>
      <c r="X14" s="364"/>
      <c r="Y14" s="364"/>
      <c r="Z14" s="364"/>
      <c r="AA14" s="364"/>
      <c r="AB14" s="364"/>
      <c r="AC14" s="364"/>
      <c r="AD14" s="364"/>
      <c r="AE14" s="367"/>
    </row>
    <row r="15" customFormat="false" ht="15" hidden="false" customHeight="false" outlineLevel="0" collapsed="false">
      <c r="A15" s="354" t="s">
        <v>284</v>
      </c>
      <c r="B15" s="355" t="s">
        <v>285</v>
      </c>
      <c r="C15" s="356"/>
      <c r="D15" s="357" t="n">
        <v>7</v>
      </c>
      <c r="E15" s="357"/>
      <c r="F15" s="357" t="n">
        <v>7</v>
      </c>
      <c r="G15" s="357"/>
      <c r="H15" s="357"/>
      <c r="I15" s="358" t="n">
        <f aca="false">D15+H15</f>
        <v>7</v>
      </c>
      <c r="J15" s="358" t="n">
        <f aca="false">I15+C15</f>
        <v>7</v>
      </c>
      <c r="K15" s="358" t="n">
        <f aca="false">L15+M15</f>
        <v>7</v>
      </c>
      <c r="L15" s="357" t="n">
        <v>1</v>
      </c>
      <c r="M15" s="357" t="n">
        <v>6</v>
      </c>
      <c r="N15" s="357" t="n">
        <v>5</v>
      </c>
      <c r="O15" s="357"/>
      <c r="P15" s="357"/>
      <c r="Q15" s="357" t="n">
        <v>5</v>
      </c>
      <c r="R15" s="357"/>
      <c r="S15" s="359" t="n">
        <f aca="false">J15-K15</f>
        <v>0</v>
      </c>
      <c r="T15" s="356" t="n">
        <v>7</v>
      </c>
      <c r="U15" s="357"/>
      <c r="V15" s="357"/>
      <c r="W15" s="358" t="n">
        <f aca="false">Y15+AB15+AA15+AC15+AD15</f>
        <v>7</v>
      </c>
      <c r="X15" s="357"/>
      <c r="Y15" s="357" t="n">
        <v>7</v>
      </c>
      <c r="Z15" s="357" t="n">
        <v>2</v>
      </c>
      <c r="AA15" s="357"/>
      <c r="AB15" s="357"/>
      <c r="AC15" s="357"/>
      <c r="AD15" s="357"/>
      <c r="AE15" s="360" t="n">
        <v>3</v>
      </c>
    </row>
    <row r="16" customFormat="false" ht="23.85" hidden="false" customHeight="false" outlineLevel="0" collapsed="false">
      <c r="A16" s="361" t="s">
        <v>286</v>
      </c>
      <c r="B16" s="362" t="s">
        <v>287</v>
      </c>
      <c r="C16" s="363"/>
      <c r="D16" s="364"/>
      <c r="E16" s="364"/>
      <c r="F16" s="364"/>
      <c r="G16" s="364"/>
      <c r="H16" s="364"/>
      <c r="I16" s="365" t="n">
        <f aca="false">D16+H16</f>
        <v>0</v>
      </c>
      <c r="J16" s="358" t="n">
        <f aca="false">I16+C16</f>
        <v>0</v>
      </c>
      <c r="K16" s="358" t="n">
        <f aca="false">L16+M16</f>
        <v>0</v>
      </c>
      <c r="L16" s="364"/>
      <c r="M16" s="364"/>
      <c r="N16" s="364"/>
      <c r="O16" s="364"/>
      <c r="P16" s="364"/>
      <c r="Q16" s="364"/>
      <c r="R16" s="364"/>
      <c r="S16" s="366" t="n">
        <f aca="false">J16-K16</f>
        <v>0</v>
      </c>
      <c r="T16" s="363"/>
      <c r="U16" s="364"/>
      <c r="V16" s="364"/>
      <c r="W16" s="365" t="n">
        <f aca="false">Y16+AB16+AA16+AC16+AD16</f>
        <v>0</v>
      </c>
      <c r="X16" s="364"/>
      <c r="Y16" s="364"/>
      <c r="Z16" s="364"/>
      <c r="AA16" s="364"/>
      <c r="AB16" s="364"/>
      <c r="AC16" s="364"/>
      <c r="AD16" s="364"/>
      <c r="AE16" s="367"/>
    </row>
    <row r="17" customFormat="false" ht="37.3" hidden="false" customHeight="false" outlineLevel="0" collapsed="false">
      <c r="A17" s="368" t="s">
        <v>288</v>
      </c>
      <c r="B17" s="362" t="s">
        <v>289</v>
      </c>
      <c r="C17" s="363"/>
      <c r="D17" s="364"/>
      <c r="E17" s="364"/>
      <c r="F17" s="364"/>
      <c r="G17" s="364"/>
      <c r="H17" s="364"/>
      <c r="I17" s="365" t="n">
        <f aca="false">D17+H17</f>
        <v>0</v>
      </c>
      <c r="J17" s="358" t="n">
        <f aca="false">I17+C17</f>
        <v>0</v>
      </c>
      <c r="K17" s="358" t="n">
        <f aca="false">L17+M17</f>
        <v>0</v>
      </c>
      <c r="L17" s="364"/>
      <c r="M17" s="364"/>
      <c r="N17" s="364"/>
      <c r="O17" s="364"/>
      <c r="P17" s="364"/>
      <c r="Q17" s="364"/>
      <c r="R17" s="364"/>
      <c r="S17" s="366" t="n">
        <f aca="false">J17-K17</f>
        <v>0</v>
      </c>
      <c r="T17" s="363"/>
      <c r="U17" s="364"/>
      <c r="V17" s="364"/>
      <c r="W17" s="365" t="n">
        <f aca="false">Y17+AB17+AA17+AC17+AD17</f>
        <v>0</v>
      </c>
      <c r="X17" s="364"/>
      <c r="Y17" s="364"/>
      <c r="Z17" s="364"/>
      <c r="AA17" s="364"/>
      <c r="AB17" s="364"/>
      <c r="AC17" s="364"/>
      <c r="AD17" s="364"/>
      <c r="AE17" s="367"/>
    </row>
    <row r="18" customFormat="false" ht="19.4" hidden="false" customHeight="false" outlineLevel="0" collapsed="false">
      <c r="A18" s="368" t="s">
        <v>290</v>
      </c>
      <c r="B18" s="362" t="s">
        <v>291</v>
      </c>
      <c r="C18" s="363"/>
      <c r="D18" s="364"/>
      <c r="E18" s="364"/>
      <c r="F18" s="364"/>
      <c r="G18" s="364"/>
      <c r="H18" s="364"/>
      <c r="I18" s="365" t="n">
        <f aca="false">D18+H18</f>
        <v>0</v>
      </c>
      <c r="J18" s="358" t="n">
        <f aca="false">I18+C18</f>
        <v>0</v>
      </c>
      <c r="K18" s="358" t="n">
        <f aca="false">L18+M18</f>
        <v>0</v>
      </c>
      <c r="L18" s="364"/>
      <c r="M18" s="364"/>
      <c r="N18" s="364"/>
      <c r="O18" s="364"/>
      <c r="P18" s="364"/>
      <c r="Q18" s="364"/>
      <c r="R18" s="364"/>
      <c r="S18" s="366" t="n">
        <f aca="false">J18-K18</f>
        <v>0</v>
      </c>
      <c r="T18" s="363"/>
      <c r="U18" s="364"/>
      <c r="V18" s="364"/>
      <c r="W18" s="365" t="n">
        <f aca="false">Y18+AB18+AA18+AC18+AD18</f>
        <v>0</v>
      </c>
      <c r="X18" s="364"/>
      <c r="Y18" s="364"/>
      <c r="Z18" s="364"/>
      <c r="AA18" s="364"/>
      <c r="AB18" s="364"/>
      <c r="AC18" s="364"/>
      <c r="AD18" s="364"/>
      <c r="AE18" s="367"/>
    </row>
    <row r="19" customFormat="false" ht="28.35" hidden="false" customHeight="false" outlineLevel="0" collapsed="false">
      <c r="A19" s="368" t="s">
        <v>292</v>
      </c>
      <c r="B19" s="362" t="s">
        <v>293</v>
      </c>
      <c r="C19" s="363"/>
      <c r="D19" s="364"/>
      <c r="E19" s="364"/>
      <c r="F19" s="364"/>
      <c r="G19" s="364"/>
      <c r="H19" s="364"/>
      <c r="I19" s="365" t="n">
        <f aca="false">D19+H19</f>
        <v>0</v>
      </c>
      <c r="J19" s="358" t="n">
        <f aca="false">I19+C19</f>
        <v>0</v>
      </c>
      <c r="K19" s="358" t="n">
        <f aca="false">L19+M19</f>
        <v>0</v>
      </c>
      <c r="L19" s="364"/>
      <c r="M19" s="364"/>
      <c r="N19" s="364"/>
      <c r="O19" s="364"/>
      <c r="P19" s="364"/>
      <c r="Q19" s="364"/>
      <c r="R19" s="364"/>
      <c r="S19" s="366" t="n">
        <f aca="false">J19-K19</f>
        <v>0</v>
      </c>
      <c r="T19" s="363"/>
      <c r="U19" s="364"/>
      <c r="V19" s="364"/>
      <c r="W19" s="365" t="n">
        <f aca="false">Y19+AB19+AA19+AC19+AD19</f>
        <v>0</v>
      </c>
      <c r="X19" s="364"/>
      <c r="Y19" s="364"/>
      <c r="Z19" s="364"/>
      <c r="AA19" s="364"/>
      <c r="AB19" s="364"/>
      <c r="AC19" s="364"/>
      <c r="AD19" s="364"/>
      <c r="AE19" s="367"/>
    </row>
    <row r="20" customFormat="false" ht="19.4" hidden="false" customHeight="false" outlineLevel="0" collapsed="false">
      <c r="A20" s="368" t="s">
        <v>294</v>
      </c>
      <c r="B20" s="362" t="s">
        <v>295</v>
      </c>
      <c r="C20" s="363"/>
      <c r="D20" s="364" t="n">
        <v>5</v>
      </c>
      <c r="E20" s="364"/>
      <c r="F20" s="364" t="n">
        <v>5</v>
      </c>
      <c r="G20" s="364"/>
      <c r="H20" s="364"/>
      <c r="I20" s="365" t="n">
        <f aca="false">D20+H20</f>
        <v>5</v>
      </c>
      <c r="J20" s="358" t="n">
        <f aca="false">I20+C20</f>
        <v>5</v>
      </c>
      <c r="K20" s="358" t="n">
        <f aca="false">L20+M20</f>
        <v>5</v>
      </c>
      <c r="L20" s="364" t="n">
        <v>0</v>
      </c>
      <c r="M20" s="364" t="n">
        <v>5</v>
      </c>
      <c r="N20" s="364" t="n">
        <v>4</v>
      </c>
      <c r="O20" s="364"/>
      <c r="P20" s="364"/>
      <c r="Q20" s="364" t="n">
        <v>5</v>
      </c>
      <c r="R20" s="364"/>
      <c r="S20" s="366" t="n">
        <f aca="false">J20-K20</f>
        <v>0</v>
      </c>
      <c r="T20" s="363" t="n">
        <v>5</v>
      </c>
      <c r="U20" s="364"/>
      <c r="V20" s="364"/>
      <c r="W20" s="365" t="n">
        <f aca="false">Y20+AB20+AA20+AC20+AD20</f>
        <v>4</v>
      </c>
      <c r="X20" s="364"/>
      <c r="Y20" s="364" t="n">
        <v>4</v>
      </c>
      <c r="Z20" s="364" t="n">
        <v>1</v>
      </c>
      <c r="AA20" s="364"/>
      <c r="AB20" s="364"/>
      <c r="AC20" s="364"/>
      <c r="AD20" s="364"/>
      <c r="AE20" s="367" t="n">
        <v>3</v>
      </c>
    </row>
    <row r="21" customFormat="false" ht="15" hidden="false" customHeight="false" outlineLevel="0" collapsed="false">
      <c r="A21" s="369" t="s">
        <v>296</v>
      </c>
      <c r="B21" s="362" t="s">
        <v>297</v>
      </c>
      <c r="C21" s="363"/>
      <c r="D21" s="364" t="n">
        <v>1</v>
      </c>
      <c r="E21" s="364"/>
      <c r="F21" s="364" t="n">
        <v>1</v>
      </c>
      <c r="G21" s="364"/>
      <c r="H21" s="364"/>
      <c r="I21" s="365" t="n">
        <f aca="false">D21+H21</f>
        <v>1</v>
      </c>
      <c r="J21" s="358" t="n">
        <f aca="false">I21+C21</f>
        <v>1</v>
      </c>
      <c r="K21" s="358" t="n">
        <f aca="false">L21+M21</f>
        <v>1</v>
      </c>
      <c r="L21" s="364" t="n">
        <v>1</v>
      </c>
      <c r="M21" s="364"/>
      <c r="N21" s="364"/>
      <c r="O21" s="364"/>
      <c r="P21" s="364"/>
      <c r="Q21" s="364"/>
      <c r="R21" s="364"/>
      <c r="S21" s="366" t="n">
        <f aca="false">J21-K21</f>
        <v>0</v>
      </c>
      <c r="T21" s="363" t="n">
        <v>1</v>
      </c>
      <c r="U21" s="364"/>
      <c r="V21" s="364"/>
      <c r="W21" s="365" t="n">
        <f aca="false">Y21+AB21+AA21+AC21+AD21</f>
        <v>1</v>
      </c>
      <c r="X21" s="364"/>
      <c r="Y21" s="364" t="n">
        <v>1</v>
      </c>
      <c r="Z21" s="364"/>
      <c r="AA21" s="364"/>
      <c r="AB21" s="364"/>
      <c r="AC21" s="364"/>
      <c r="AD21" s="364"/>
      <c r="AE21" s="367"/>
    </row>
    <row r="22" customFormat="false" ht="15" hidden="false" customHeight="false" outlineLevel="0" collapsed="false">
      <c r="A22" s="369" t="s">
        <v>298</v>
      </c>
      <c r="B22" s="362" t="s">
        <v>299</v>
      </c>
      <c r="C22" s="363"/>
      <c r="D22" s="364"/>
      <c r="E22" s="364"/>
      <c r="F22" s="364"/>
      <c r="G22" s="364"/>
      <c r="H22" s="364"/>
      <c r="I22" s="365" t="n">
        <f aca="false">D22+H22</f>
        <v>0</v>
      </c>
      <c r="J22" s="358" t="n">
        <f aca="false">I22+C22</f>
        <v>0</v>
      </c>
      <c r="K22" s="358" t="n">
        <f aca="false">L22+M22</f>
        <v>0</v>
      </c>
      <c r="L22" s="364"/>
      <c r="M22" s="364"/>
      <c r="N22" s="364"/>
      <c r="O22" s="364"/>
      <c r="P22" s="364"/>
      <c r="Q22" s="364"/>
      <c r="R22" s="364"/>
      <c r="S22" s="366" t="n">
        <f aca="false">J22-K22</f>
        <v>0</v>
      </c>
      <c r="T22" s="363"/>
      <c r="U22" s="364"/>
      <c r="V22" s="364"/>
      <c r="W22" s="365" t="n">
        <f aca="false">Y22+AB22+AA22+AC22+AD22</f>
        <v>0</v>
      </c>
      <c r="X22" s="364"/>
      <c r="Y22" s="364"/>
      <c r="Z22" s="364"/>
      <c r="AA22" s="364"/>
      <c r="AB22" s="364"/>
      <c r="AC22" s="364"/>
      <c r="AD22" s="364"/>
      <c r="AE22" s="367"/>
    </row>
    <row r="23" customFormat="false" ht="15" hidden="false" customHeight="false" outlineLevel="0" collapsed="false">
      <c r="A23" s="369" t="s">
        <v>300</v>
      </c>
      <c r="B23" s="362" t="s">
        <v>301</v>
      </c>
      <c r="C23" s="363"/>
      <c r="D23" s="364"/>
      <c r="E23" s="364"/>
      <c r="F23" s="364"/>
      <c r="G23" s="364"/>
      <c r="H23" s="364"/>
      <c r="I23" s="365" t="n">
        <f aca="false">D23+H23</f>
        <v>0</v>
      </c>
      <c r="J23" s="358" t="n">
        <f aca="false">I23+C23</f>
        <v>0</v>
      </c>
      <c r="K23" s="358" t="n">
        <f aca="false">L23+M23</f>
        <v>0</v>
      </c>
      <c r="L23" s="364"/>
      <c r="M23" s="364"/>
      <c r="N23" s="364"/>
      <c r="O23" s="364"/>
      <c r="P23" s="364"/>
      <c r="Q23" s="364"/>
      <c r="R23" s="364"/>
      <c r="S23" s="366" t="n">
        <f aca="false">J23-K23</f>
        <v>0</v>
      </c>
      <c r="T23" s="363"/>
      <c r="U23" s="364"/>
      <c r="V23" s="364"/>
      <c r="W23" s="365" t="n">
        <f aca="false">Y23+AB23+AA23+AC23+AD23</f>
        <v>0</v>
      </c>
      <c r="X23" s="364"/>
      <c r="Y23" s="364"/>
      <c r="Z23" s="364"/>
      <c r="AA23" s="364"/>
      <c r="AB23" s="364"/>
      <c r="AC23" s="364"/>
      <c r="AD23" s="364"/>
      <c r="AE23" s="367"/>
    </row>
    <row r="24" customFormat="false" ht="15" hidden="false" customHeight="false" outlineLevel="0" collapsed="false">
      <c r="A24" s="369" t="s">
        <v>302</v>
      </c>
      <c r="B24" s="362" t="s">
        <v>303</v>
      </c>
      <c r="C24" s="363"/>
      <c r="D24" s="364"/>
      <c r="E24" s="364"/>
      <c r="F24" s="364"/>
      <c r="G24" s="364"/>
      <c r="H24" s="364"/>
      <c r="I24" s="365" t="n">
        <f aca="false">D24+H24</f>
        <v>0</v>
      </c>
      <c r="J24" s="358" t="n">
        <f aca="false">I24+C24</f>
        <v>0</v>
      </c>
      <c r="K24" s="358" t="n">
        <f aca="false">L24+M24</f>
        <v>0</v>
      </c>
      <c r="L24" s="364"/>
      <c r="M24" s="364"/>
      <c r="N24" s="364"/>
      <c r="O24" s="364"/>
      <c r="P24" s="364"/>
      <c r="Q24" s="364"/>
      <c r="R24" s="364"/>
      <c r="S24" s="366" t="n">
        <f aca="false">J24-K24</f>
        <v>0</v>
      </c>
      <c r="T24" s="363"/>
      <c r="U24" s="364"/>
      <c r="V24" s="364"/>
      <c r="W24" s="365" t="n">
        <f aca="false">Y24+AB24+AA24+AC24+AD24</f>
        <v>0</v>
      </c>
      <c r="X24" s="364"/>
      <c r="Y24" s="364"/>
      <c r="Z24" s="364"/>
      <c r="AA24" s="364"/>
      <c r="AB24" s="364"/>
      <c r="AC24" s="364"/>
      <c r="AD24" s="364"/>
      <c r="AE24" s="367"/>
    </row>
    <row r="25" customFormat="false" ht="15" hidden="false" customHeight="false" outlineLevel="0" collapsed="false">
      <c r="A25" s="369" t="s">
        <v>304</v>
      </c>
      <c r="B25" s="362" t="s">
        <v>305</v>
      </c>
      <c r="C25" s="363"/>
      <c r="D25" s="364"/>
      <c r="E25" s="364"/>
      <c r="F25" s="364"/>
      <c r="G25" s="364"/>
      <c r="H25" s="364"/>
      <c r="I25" s="365" t="n">
        <f aca="false">D25+H25</f>
        <v>0</v>
      </c>
      <c r="J25" s="358" t="n">
        <f aca="false">I25+C25</f>
        <v>0</v>
      </c>
      <c r="K25" s="358" t="n">
        <f aca="false">L25+M25</f>
        <v>0</v>
      </c>
      <c r="L25" s="364"/>
      <c r="M25" s="364"/>
      <c r="N25" s="364"/>
      <c r="O25" s="364"/>
      <c r="P25" s="364"/>
      <c r="Q25" s="364"/>
      <c r="R25" s="364"/>
      <c r="S25" s="366" t="n">
        <f aca="false">J25-K25</f>
        <v>0</v>
      </c>
      <c r="T25" s="363"/>
      <c r="U25" s="364"/>
      <c r="V25" s="364"/>
      <c r="W25" s="365" t="n">
        <f aca="false">Y25+AB25+AA25+AC25+AD25</f>
        <v>0</v>
      </c>
      <c r="X25" s="364"/>
      <c r="Y25" s="364"/>
      <c r="Z25" s="364"/>
      <c r="AA25" s="364"/>
      <c r="AB25" s="364"/>
      <c r="AC25" s="364"/>
      <c r="AD25" s="364"/>
      <c r="AE25" s="367"/>
    </row>
    <row r="26" customFormat="false" ht="15" hidden="false" customHeight="false" outlineLevel="0" collapsed="false">
      <c r="A26" s="369" t="s">
        <v>306</v>
      </c>
      <c r="B26" s="362" t="s">
        <v>307</v>
      </c>
      <c r="C26" s="363"/>
      <c r="D26" s="364"/>
      <c r="E26" s="364"/>
      <c r="F26" s="364"/>
      <c r="G26" s="364"/>
      <c r="H26" s="364"/>
      <c r="I26" s="365" t="n">
        <f aca="false">D26+H26</f>
        <v>0</v>
      </c>
      <c r="J26" s="358" t="n">
        <f aca="false">I26+C26</f>
        <v>0</v>
      </c>
      <c r="K26" s="358" t="n">
        <f aca="false">L26+M26</f>
        <v>0</v>
      </c>
      <c r="L26" s="364"/>
      <c r="M26" s="364"/>
      <c r="N26" s="364"/>
      <c r="O26" s="364"/>
      <c r="P26" s="364"/>
      <c r="Q26" s="364"/>
      <c r="R26" s="364"/>
      <c r="S26" s="366" t="n">
        <f aca="false">J26-K26</f>
        <v>0</v>
      </c>
      <c r="T26" s="363"/>
      <c r="U26" s="364"/>
      <c r="V26" s="364"/>
      <c r="W26" s="365" t="n">
        <f aca="false">Y26+AB26+AA26+AC26+AD26</f>
        <v>0</v>
      </c>
      <c r="X26" s="364"/>
      <c r="Y26" s="364"/>
      <c r="Z26" s="364"/>
      <c r="AA26" s="364"/>
      <c r="AB26" s="364"/>
      <c r="AC26" s="364"/>
      <c r="AD26" s="364"/>
      <c r="AE26" s="367"/>
    </row>
    <row r="27" customFormat="false" ht="15" hidden="false" customHeight="false" outlineLevel="0" collapsed="false">
      <c r="A27" s="369" t="s">
        <v>308</v>
      </c>
      <c r="B27" s="362" t="s">
        <v>309</v>
      </c>
      <c r="C27" s="363"/>
      <c r="D27" s="364"/>
      <c r="E27" s="364"/>
      <c r="F27" s="364"/>
      <c r="G27" s="364"/>
      <c r="H27" s="364"/>
      <c r="I27" s="365" t="n">
        <f aca="false">D27+H27</f>
        <v>0</v>
      </c>
      <c r="J27" s="358" t="n">
        <f aca="false">I27+C27</f>
        <v>0</v>
      </c>
      <c r="K27" s="358" t="n">
        <f aca="false">L27+M27</f>
        <v>0</v>
      </c>
      <c r="L27" s="364"/>
      <c r="M27" s="364"/>
      <c r="N27" s="364"/>
      <c r="O27" s="364"/>
      <c r="P27" s="364"/>
      <c r="Q27" s="364"/>
      <c r="R27" s="364"/>
      <c r="S27" s="366" t="n">
        <f aca="false">J27-K27</f>
        <v>0</v>
      </c>
      <c r="T27" s="363"/>
      <c r="U27" s="364"/>
      <c r="V27" s="364"/>
      <c r="W27" s="365" t="n">
        <f aca="false">Y27+AB27+AA27+AC27+AD27</f>
        <v>0</v>
      </c>
      <c r="X27" s="364"/>
      <c r="Y27" s="364"/>
      <c r="Z27" s="364"/>
      <c r="AA27" s="364"/>
      <c r="AB27" s="364"/>
      <c r="AC27" s="364"/>
      <c r="AD27" s="364"/>
      <c r="AE27" s="367"/>
    </row>
    <row r="28" customFormat="false" ht="19.4" hidden="false" customHeight="false" outlineLevel="0" collapsed="false">
      <c r="A28" s="370" t="s">
        <v>310</v>
      </c>
      <c r="B28" s="362" t="s">
        <v>311</v>
      </c>
      <c r="C28" s="363"/>
      <c r="D28" s="364"/>
      <c r="E28" s="364"/>
      <c r="F28" s="364"/>
      <c r="G28" s="364"/>
      <c r="H28" s="364"/>
      <c r="I28" s="365" t="n">
        <f aca="false">D28+H28</f>
        <v>0</v>
      </c>
      <c r="J28" s="358" t="n">
        <f aca="false">I28+C28</f>
        <v>0</v>
      </c>
      <c r="K28" s="358" t="n">
        <f aca="false">L28+M28</f>
        <v>0</v>
      </c>
      <c r="L28" s="364"/>
      <c r="M28" s="364"/>
      <c r="N28" s="364"/>
      <c r="O28" s="364"/>
      <c r="P28" s="364"/>
      <c r="Q28" s="364"/>
      <c r="R28" s="364"/>
      <c r="S28" s="366" t="n">
        <f aca="false">J28-K28</f>
        <v>0</v>
      </c>
      <c r="T28" s="363"/>
      <c r="U28" s="364"/>
      <c r="V28" s="364"/>
      <c r="W28" s="365" t="n">
        <f aca="false">Y28+AB28+AA28+AC28+AD28</f>
        <v>0</v>
      </c>
      <c r="X28" s="364"/>
      <c r="Y28" s="364"/>
      <c r="Z28" s="364"/>
      <c r="AA28" s="364"/>
      <c r="AB28" s="364"/>
      <c r="AC28" s="364"/>
      <c r="AD28" s="364"/>
      <c r="AE28" s="367"/>
    </row>
    <row r="29" customFormat="false" ht="19.4" hidden="false" customHeight="false" outlineLevel="0" collapsed="false">
      <c r="A29" s="370" t="s">
        <v>312</v>
      </c>
      <c r="B29" s="362" t="s">
        <v>313</v>
      </c>
      <c r="C29" s="363"/>
      <c r="D29" s="364"/>
      <c r="E29" s="364"/>
      <c r="F29" s="364"/>
      <c r="G29" s="364"/>
      <c r="H29" s="364"/>
      <c r="I29" s="365" t="n">
        <f aca="false">D29+H29</f>
        <v>0</v>
      </c>
      <c r="J29" s="358" t="n">
        <f aca="false">I29+C29</f>
        <v>0</v>
      </c>
      <c r="K29" s="358" t="n">
        <f aca="false">L29+M29</f>
        <v>0</v>
      </c>
      <c r="L29" s="364"/>
      <c r="M29" s="364"/>
      <c r="N29" s="364"/>
      <c r="O29" s="364"/>
      <c r="P29" s="364"/>
      <c r="Q29" s="364"/>
      <c r="R29" s="364"/>
      <c r="S29" s="366" t="n">
        <f aca="false">J29-K29</f>
        <v>0</v>
      </c>
      <c r="T29" s="363"/>
      <c r="U29" s="364"/>
      <c r="V29" s="364"/>
      <c r="W29" s="365" t="n">
        <f aca="false">Y29+AB29+AA29+AC29+AD29</f>
        <v>0</v>
      </c>
      <c r="X29" s="364"/>
      <c r="Y29" s="364"/>
      <c r="Z29" s="364"/>
      <c r="AA29" s="364"/>
      <c r="AB29" s="364"/>
      <c r="AC29" s="364"/>
      <c r="AD29" s="364"/>
      <c r="AE29" s="367"/>
    </row>
    <row r="30" customFormat="false" ht="14.25" hidden="false" customHeight="false" outlineLevel="0" collapsed="false">
      <c r="A30" s="368" t="s">
        <v>314</v>
      </c>
      <c r="B30" s="362" t="s">
        <v>315</v>
      </c>
      <c r="C30" s="363"/>
      <c r="D30" s="364"/>
      <c r="E30" s="364"/>
      <c r="F30" s="364"/>
      <c r="G30" s="364"/>
      <c r="H30" s="364"/>
      <c r="I30" s="365" t="n">
        <f aca="false">D30+H30</f>
        <v>0</v>
      </c>
      <c r="J30" s="358" t="n">
        <f aca="false">I30+C30</f>
        <v>0</v>
      </c>
      <c r="K30" s="358" t="n">
        <f aca="false">L30+M30</f>
        <v>0</v>
      </c>
      <c r="L30" s="364"/>
      <c r="M30" s="364"/>
      <c r="N30" s="364"/>
      <c r="O30" s="364"/>
      <c r="P30" s="364"/>
      <c r="Q30" s="364"/>
      <c r="R30" s="364"/>
      <c r="S30" s="366" t="n">
        <f aca="false">J30-K30</f>
        <v>0</v>
      </c>
      <c r="T30" s="363"/>
      <c r="U30" s="364"/>
      <c r="V30" s="364"/>
      <c r="W30" s="365" t="n">
        <f aca="false">Y30+AB30+AA30+AC30+AD30</f>
        <v>0</v>
      </c>
      <c r="X30" s="364"/>
      <c r="Y30" s="364"/>
      <c r="Z30" s="364"/>
      <c r="AA30" s="364"/>
      <c r="AB30" s="364"/>
      <c r="AC30" s="364"/>
      <c r="AD30" s="364"/>
      <c r="AE30" s="367"/>
    </row>
    <row r="31" customFormat="false" ht="14.25" hidden="false" customHeight="false" outlineLevel="0" collapsed="false">
      <c r="A31" s="368" t="s">
        <v>316</v>
      </c>
      <c r="B31" s="362" t="s">
        <v>317</v>
      </c>
      <c r="C31" s="363"/>
      <c r="D31" s="364"/>
      <c r="E31" s="364"/>
      <c r="F31" s="364"/>
      <c r="G31" s="364"/>
      <c r="H31" s="364"/>
      <c r="I31" s="365" t="n">
        <f aca="false">D31+H31</f>
        <v>0</v>
      </c>
      <c r="J31" s="358" t="n">
        <f aca="false">I31+C31</f>
        <v>0</v>
      </c>
      <c r="K31" s="358" t="n">
        <f aca="false">L31+M31</f>
        <v>0</v>
      </c>
      <c r="L31" s="364"/>
      <c r="M31" s="364"/>
      <c r="N31" s="364"/>
      <c r="O31" s="364"/>
      <c r="P31" s="364"/>
      <c r="Q31" s="364"/>
      <c r="R31" s="364"/>
      <c r="S31" s="366" t="n">
        <f aca="false">J31-K31</f>
        <v>0</v>
      </c>
      <c r="T31" s="363"/>
      <c r="U31" s="364"/>
      <c r="V31" s="364"/>
      <c r="W31" s="365" t="n">
        <f aca="false">Y31+AB31+AA31+AC31+AD31</f>
        <v>0</v>
      </c>
      <c r="X31" s="364"/>
      <c r="Y31" s="364"/>
      <c r="Z31" s="364"/>
      <c r="AA31" s="364"/>
      <c r="AB31" s="364"/>
      <c r="AC31" s="364"/>
      <c r="AD31" s="364"/>
      <c r="AE31" s="367"/>
    </row>
    <row r="32" customFormat="false" ht="23.85" hidden="false" customHeight="false" outlineLevel="0" collapsed="false">
      <c r="A32" s="368" t="s">
        <v>318</v>
      </c>
      <c r="B32" s="362" t="s">
        <v>319</v>
      </c>
      <c r="C32" s="363"/>
      <c r="D32" s="364"/>
      <c r="E32" s="364"/>
      <c r="F32" s="364"/>
      <c r="G32" s="364"/>
      <c r="H32" s="364"/>
      <c r="I32" s="365" t="n">
        <f aca="false">D32+H32</f>
        <v>0</v>
      </c>
      <c r="J32" s="358" t="n">
        <f aca="false">I32+C32</f>
        <v>0</v>
      </c>
      <c r="K32" s="358" t="n">
        <f aca="false">L32+M32</f>
        <v>0</v>
      </c>
      <c r="L32" s="364"/>
      <c r="M32" s="364"/>
      <c r="N32" s="364"/>
      <c r="O32" s="364"/>
      <c r="P32" s="364"/>
      <c r="Q32" s="364"/>
      <c r="R32" s="364"/>
      <c r="S32" s="366" t="n">
        <f aca="false">J32-K32</f>
        <v>0</v>
      </c>
      <c r="T32" s="363"/>
      <c r="U32" s="364"/>
      <c r="V32" s="364"/>
      <c r="W32" s="365" t="n">
        <f aca="false">Y32+AB32+AA32+AC32+AD32</f>
        <v>0</v>
      </c>
      <c r="X32" s="364"/>
      <c r="Y32" s="364"/>
      <c r="Z32" s="364"/>
      <c r="AA32" s="364"/>
      <c r="AB32" s="364"/>
      <c r="AC32" s="364"/>
      <c r="AD32" s="364"/>
      <c r="AE32" s="367"/>
    </row>
    <row r="33" customFormat="false" ht="19.4" hidden="false" customHeight="false" outlineLevel="0" collapsed="false">
      <c r="A33" s="368" t="s">
        <v>320</v>
      </c>
      <c r="B33" s="362" t="s">
        <v>321</v>
      </c>
      <c r="C33" s="363"/>
      <c r="D33" s="364"/>
      <c r="E33" s="364"/>
      <c r="F33" s="364"/>
      <c r="G33" s="364"/>
      <c r="H33" s="364"/>
      <c r="I33" s="365" t="n">
        <f aca="false">D33+H33</f>
        <v>0</v>
      </c>
      <c r="J33" s="358" t="n">
        <f aca="false">I33+C33</f>
        <v>0</v>
      </c>
      <c r="K33" s="358" t="n">
        <f aca="false">L33+M33</f>
        <v>0</v>
      </c>
      <c r="L33" s="364"/>
      <c r="M33" s="364"/>
      <c r="N33" s="364"/>
      <c r="O33" s="364"/>
      <c r="P33" s="364"/>
      <c r="Q33" s="364"/>
      <c r="R33" s="364"/>
      <c r="S33" s="366" t="n">
        <f aca="false">J33-K33</f>
        <v>0</v>
      </c>
      <c r="T33" s="363"/>
      <c r="U33" s="364"/>
      <c r="V33" s="364"/>
      <c r="W33" s="365" t="n">
        <f aca="false">Y33+AB33+AA33+AC33+AD33</f>
        <v>0</v>
      </c>
      <c r="X33" s="364"/>
      <c r="Y33" s="364"/>
      <c r="Z33" s="364"/>
      <c r="AA33" s="364"/>
      <c r="AB33" s="364"/>
      <c r="AC33" s="364"/>
      <c r="AD33" s="364"/>
      <c r="AE33" s="367"/>
    </row>
    <row r="34" customFormat="false" ht="19.4" hidden="false" customHeight="false" outlineLevel="0" collapsed="false">
      <c r="A34" s="368" t="s">
        <v>322</v>
      </c>
      <c r="B34" s="362" t="s">
        <v>323</v>
      </c>
      <c r="C34" s="363"/>
      <c r="D34" s="364"/>
      <c r="E34" s="364"/>
      <c r="F34" s="364"/>
      <c r="G34" s="364"/>
      <c r="H34" s="364"/>
      <c r="I34" s="365" t="n">
        <f aca="false">D34+H34</f>
        <v>0</v>
      </c>
      <c r="J34" s="358" t="n">
        <f aca="false">I34+C34</f>
        <v>0</v>
      </c>
      <c r="K34" s="358" t="n">
        <f aca="false">L34+M34</f>
        <v>0</v>
      </c>
      <c r="L34" s="364"/>
      <c r="M34" s="364"/>
      <c r="N34" s="364"/>
      <c r="O34" s="364"/>
      <c r="P34" s="364"/>
      <c r="Q34" s="364"/>
      <c r="R34" s="364"/>
      <c r="S34" s="366" t="n">
        <f aca="false">J34-K34</f>
        <v>0</v>
      </c>
      <c r="T34" s="363"/>
      <c r="U34" s="364"/>
      <c r="V34" s="364"/>
      <c r="W34" s="365" t="n">
        <f aca="false">Y34+AB34+AA34+AC34+AD34</f>
        <v>0</v>
      </c>
      <c r="X34" s="364"/>
      <c r="Y34" s="364"/>
      <c r="Z34" s="364"/>
      <c r="AA34" s="364"/>
      <c r="AB34" s="364"/>
      <c r="AC34" s="364"/>
      <c r="AD34" s="364"/>
      <c r="AE34" s="367"/>
    </row>
    <row r="35" customFormat="false" ht="22.35" hidden="false" customHeight="false" outlineLevel="0" collapsed="false">
      <c r="A35" s="354" t="s">
        <v>324</v>
      </c>
      <c r="B35" s="355" t="s">
        <v>325</v>
      </c>
      <c r="C35" s="356"/>
      <c r="D35" s="357"/>
      <c r="E35" s="357"/>
      <c r="F35" s="357"/>
      <c r="G35" s="357"/>
      <c r="H35" s="357"/>
      <c r="I35" s="358" t="n">
        <f aca="false">D35+H35</f>
        <v>0</v>
      </c>
      <c r="J35" s="358" t="n">
        <f aca="false">I35+C35</f>
        <v>0</v>
      </c>
      <c r="K35" s="358" t="n">
        <f aca="false">L35+M35</f>
        <v>0</v>
      </c>
      <c r="L35" s="357"/>
      <c r="M35" s="357"/>
      <c r="N35" s="357"/>
      <c r="O35" s="357"/>
      <c r="P35" s="357"/>
      <c r="Q35" s="357"/>
      <c r="R35" s="357"/>
      <c r="S35" s="359" t="n">
        <f aca="false">J35-K35</f>
        <v>0</v>
      </c>
      <c r="T35" s="356"/>
      <c r="U35" s="357"/>
      <c r="V35" s="357"/>
      <c r="W35" s="358" t="n">
        <f aca="false">Y35+AB35+AA35+AC35+AD35</f>
        <v>0</v>
      </c>
      <c r="X35" s="357"/>
      <c r="Y35" s="357"/>
      <c r="Z35" s="357"/>
      <c r="AA35" s="357"/>
      <c r="AB35" s="357"/>
      <c r="AC35" s="357"/>
      <c r="AD35" s="357"/>
      <c r="AE35" s="360"/>
    </row>
    <row r="36" customFormat="false" ht="20.85" hidden="false" customHeight="false" outlineLevel="0" collapsed="false">
      <c r="A36" s="361" t="s">
        <v>326</v>
      </c>
      <c r="B36" s="362" t="s">
        <v>327</v>
      </c>
      <c r="C36" s="363"/>
      <c r="D36" s="364"/>
      <c r="E36" s="364"/>
      <c r="F36" s="364"/>
      <c r="G36" s="364"/>
      <c r="H36" s="364"/>
      <c r="I36" s="365" t="n">
        <f aca="false">D36+H36</f>
        <v>0</v>
      </c>
      <c r="J36" s="358" t="n">
        <f aca="false">I36+C36</f>
        <v>0</v>
      </c>
      <c r="K36" s="358" t="n">
        <f aca="false">L36+M36</f>
        <v>0</v>
      </c>
      <c r="L36" s="364"/>
      <c r="M36" s="364"/>
      <c r="N36" s="364"/>
      <c r="O36" s="364"/>
      <c r="P36" s="364"/>
      <c r="Q36" s="364"/>
      <c r="R36" s="364"/>
      <c r="S36" s="366" t="n">
        <f aca="false">J36-K36</f>
        <v>0</v>
      </c>
      <c r="T36" s="363"/>
      <c r="U36" s="364"/>
      <c r="V36" s="364"/>
      <c r="W36" s="365" t="n">
        <f aca="false">Y36+AB36+AA36+AC36+AD36</f>
        <v>0</v>
      </c>
      <c r="X36" s="364"/>
      <c r="Y36" s="364"/>
      <c r="Z36" s="364"/>
      <c r="AA36" s="364"/>
      <c r="AB36" s="364"/>
      <c r="AC36" s="364"/>
      <c r="AD36" s="364"/>
      <c r="AE36" s="367"/>
    </row>
    <row r="37" customFormat="false" ht="26.85" hidden="false" customHeight="false" outlineLevel="0" collapsed="false">
      <c r="A37" s="368" t="s">
        <v>328</v>
      </c>
      <c r="B37" s="362" t="s">
        <v>329</v>
      </c>
      <c r="C37" s="363"/>
      <c r="D37" s="364"/>
      <c r="E37" s="364"/>
      <c r="F37" s="364"/>
      <c r="G37" s="364"/>
      <c r="H37" s="364"/>
      <c r="I37" s="365" t="n">
        <f aca="false">D37+H37</f>
        <v>0</v>
      </c>
      <c r="J37" s="358" t="n">
        <f aca="false">I37+C37</f>
        <v>0</v>
      </c>
      <c r="K37" s="358" t="n">
        <f aca="false">L37+M37</f>
        <v>0</v>
      </c>
      <c r="L37" s="364"/>
      <c r="M37" s="364"/>
      <c r="N37" s="364"/>
      <c r="O37" s="364"/>
      <c r="P37" s="364"/>
      <c r="Q37" s="364"/>
      <c r="R37" s="364"/>
      <c r="S37" s="366" t="n">
        <f aca="false">J37-K37</f>
        <v>0</v>
      </c>
      <c r="T37" s="363"/>
      <c r="U37" s="364"/>
      <c r="V37" s="364"/>
      <c r="W37" s="365" t="n">
        <f aca="false">Y37+AB37+AA37+AC37+AD37</f>
        <v>0</v>
      </c>
      <c r="X37" s="364"/>
      <c r="Y37" s="364"/>
      <c r="Z37" s="364"/>
      <c r="AA37" s="364"/>
      <c r="AB37" s="364"/>
      <c r="AC37" s="364"/>
      <c r="AD37" s="364"/>
      <c r="AE37" s="367"/>
    </row>
    <row r="38" customFormat="false" ht="19.4" hidden="false" customHeight="false" outlineLevel="0" collapsed="false">
      <c r="A38" s="368" t="s">
        <v>330</v>
      </c>
      <c r="B38" s="362" t="s">
        <v>331</v>
      </c>
      <c r="C38" s="363"/>
      <c r="D38" s="364"/>
      <c r="E38" s="364"/>
      <c r="F38" s="364"/>
      <c r="G38" s="364"/>
      <c r="H38" s="364"/>
      <c r="I38" s="365" t="n">
        <f aca="false">D38+H38</f>
        <v>0</v>
      </c>
      <c r="J38" s="358" t="n">
        <f aca="false">I38+C38</f>
        <v>0</v>
      </c>
      <c r="K38" s="358" t="n">
        <f aca="false">L38+M38</f>
        <v>0</v>
      </c>
      <c r="L38" s="364"/>
      <c r="M38" s="364"/>
      <c r="N38" s="364"/>
      <c r="O38" s="364"/>
      <c r="P38" s="364"/>
      <c r="Q38" s="364"/>
      <c r="R38" s="364"/>
      <c r="S38" s="366" t="n">
        <f aca="false">J38-K38</f>
        <v>0</v>
      </c>
      <c r="T38" s="363"/>
      <c r="U38" s="364"/>
      <c r="V38" s="364"/>
      <c r="W38" s="365" t="n">
        <f aca="false">Y38+AB38+AA38+AC38+AD38</f>
        <v>0</v>
      </c>
      <c r="X38" s="364"/>
      <c r="Y38" s="364"/>
      <c r="Z38" s="364"/>
      <c r="AA38" s="364"/>
      <c r="AB38" s="364"/>
      <c r="AC38" s="364"/>
      <c r="AD38" s="364"/>
      <c r="AE38" s="367"/>
    </row>
    <row r="39" customFormat="false" ht="14.25" hidden="false" customHeight="false" outlineLevel="0" collapsed="false">
      <c r="A39" s="368" t="s">
        <v>332</v>
      </c>
      <c r="B39" s="362" t="s">
        <v>333</v>
      </c>
      <c r="C39" s="363"/>
      <c r="D39" s="364"/>
      <c r="E39" s="364"/>
      <c r="F39" s="364"/>
      <c r="G39" s="364"/>
      <c r="H39" s="364"/>
      <c r="I39" s="365" t="n">
        <f aca="false">D39+H39</f>
        <v>0</v>
      </c>
      <c r="J39" s="358" t="n">
        <f aca="false">I39+C39</f>
        <v>0</v>
      </c>
      <c r="K39" s="358" t="n">
        <f aca="false">L39+M39</f>
        <v>0</v>
      </c>
      <c r="L39" s="364"/>
      <c r="M39" s="364"/>
      <c r="N39" s="364"/>
      <c r="O39" s="364"/>
      <c r="P39" s="364"/>
      <c r="Q39" s="364"/>
      <c r="R39" s="364"/>
      <c r="S39" s="366" t="n">
        <f aca="false">J39-K39</f>
        <v>0</v>
      </c>
      <c r="T39" s="363"/>
      <c r="U39" s="364"/>
      <c r="V39" s="364"/>
      <c r="W39" s="365" t="n">
        <f aca="false">Y39+AB39+AA39+AC39+AD39</f>
        <v>0</v>
      </c>
      <c r="X39" s="364"/>
      <c r="Y39" s="364"/>
      <c r="Z39" s="364"/>
      <c r="AA39" s="364"/>
      <c r="AB39" s="364"/>
      <c r="AC39" s="364"/>
      <c r="AD39" s="364"/>
      <c r="AE39" s="367"/>
    </row>
    <row r="40" customFormat="false" ht="19.4" hidden="false" customHeight="false" outlineLevel="0" collapsed="false">
      <c r="A40" s="368" t="s">
        <v>334</v>
      </c>
      <c r="B40" s="362" t="s">
        <v>335</v>
      </c>
      <c r="C40" s="363"/>
      <c r="D40" s="364"/>
      <c r="E40" s="364"/>
      <c r="F40" s="364"/>
      <c r="G40" s="364"/>
      <c r="H40" s="364"/>
      <c r="I40" s="365" t="n">
        <f aca="false">D40+H40</f>
        <v>0</v>
      </c>
      <c r="J40" s="358" t="n">
        <f aca="false">I40+C40</f>
        <v>0</v>
      </c>
      <c r="K40" s="358" t="n">
        <f aca="false">L40+M40</f>
        <v>0</v>
      </c>
      <c r="L40" s="364"/>
      <c r="M40" s="364"/>
      <c r="N40" s="364"/>
      <c r="O40" s="364"/>
      <c r="P40" s="364"/>
      <c r="Q40" s="364"/>
      <c r="R40" s="364"/>
      <c r="S40" s="366" t="n">
        <f aca="false">J40-K40</f>
        <v>0</v>
      </c>
      <c r="T40" s="363"/>
      <c r="U40" s="364"/>
      <c r="V40" s="364"/>
      <c r="W40" s="365" t="n">
        <f aca="false">Y40+AB40+AA40+AC40+AD40</f>
        <v>0</v>
      </c>
      <c r="X40" s="364"/>
      <c r="Y40" s="364"/>
      <c r="Z40" s="364"/>
      <c r="AA40" s="364"/>
      <c r="AB40" s="364"/>
      <c r="AC40" s="364"/>
      <c r="AD40" s="364"/>
      <c r="AE40" s="367"/>
    </row>
    <row r="41" customFormat="false" ht="14.25" hidden="false" customHeight="false" outlineLevel="0" collapsed="false">
      <c r="A41" s="368" t="s">
        <v>336</v>
      </c>
      <c r="B41" s="362" t="s">
        <v>337</v>
      </c>
      <c r="C41" s="363"/>
      <c r="D41" s="364"/>
      <c r="E41" s="364"/>
      <c r="F41" s="364"/>
      <c r="G41" s="364"/>
      <c r="H41" s="364"/>
      <c r="I41" s="365" t="n">
        <f aca="false">D41+H41</f>
        <v>0</v>
      </c>
      <c r="J41" s="358" t="n">
        <f aca="false">I41+C41</f>
        <v>0</v>
      </c>
      <c r="K41" s="358" t="n">
        <f aca="false">L41+M41</f>
        <v>0</v>
      </c>
      <c r="L41" s="364"/>
      <c r="M41" s="364"/>
      <c r="N41" s="364"/>
      <c r="O41" s="364"/>
      <c r="P41" s="364"/>
      <c r="Q41" s="364"/>
      <c r="R41" s="364"/>
      <c r="S41" s="366" t="n">
        <f aca="false">J41-K41</f>
        <v>0</v>
      </c>
      <c r="T41" s="363"/>
      <c r="U41" s="364"/>
      <c r="V41" s="364"/>
      <c r="W41" s="365" t="n">
        <f aca="false">Y41+AB41+AA41+AC41+AD41</f>
        <v>0</v>
      </c>
      <c r="X41" s="364"/>
      <c r="Y41" s="364"/>
      <c r="Z41" s="364"/>
      <c r="AA41" s="364"/>
      <c r="AB41" s="364"/>
      <c r="AC41" s="364"/>
      <c r="AD41" s="364"/>
      <c r="AE41" s="367"/>
    </row>
    <row r="42" customFormat="false" ht="19.4" hidden="false" customHeight="false" outlineLevel="0" collapsed="false">
      <c r="A42" s="368" t="s">
        <v>338</v>
      </c>
      <c r="B42" s="362" t="s">
        <v>339</v>
      </c>
      <c r="C42" s="363"/>
      <c r="D42" s="364"/>
      <c r="E42" s="364"/>
      <c r="F42" s="364"/>
      <c r="G42" s="364"/>
      <c r="H42" s="364"/>
      <c r="I42" s="365" t="n">
        <f aca="false">D42+H42</f>
        <v>0</v>
      </c>
      <c r="J42" s="358" t="n">
        <f aca="false">I42+C42</f>
        <v>0</v>
      </c>
      <c r="K42" s="358" t="n">
        <f aca="false">L42+M42</f>
        <v>0</v>
      </c>
      <c r="L42" s="364"/>
      <c r="M42" s="364"/>
      <c r="N42" s="364"/>
      <c r="O42" s="364"/>
      <c r="P42" s="364"/>
      <c r="Q42" s="364"/>
      <c r="R42" s="364"/>
      <c r="S42" s="366" t="n">
        <f aca="false">J42-K42</f>
        <v>0</v>
      </c>
      <c r="T42" s="363"/>
      <c r="U42" s="364"/>
      <c r="V42" s="364"/>
      <c r="W42" s="365" t="n">
        <f aca="false">Y42+AB42+AA42+AC42+AD42</f>
        <v>0</v>
      </c>
      <c r="X42" s="364"/>
      <c r="Y42" s="364"/>
      <c r="Z42" s="364"/>
      <c r="AA42" s="364"/>
      <c r="AB42" s="364"/>
      <c r="AC42" s="364"/>
      <c r="AD42" s="364"/>
      <c r="AE42" s="367"/>
    </row>
    <row r="43" customFormat="false" ht="22.35" hidden="false" customHeight="false" outlineLevel="0" collapsed="false">
      <c r="A43" s="354" t="s">
        <v>340</v>
      </c>
      <c r="B43" s="355" t="s">
        <v>341</v>
      </c>
      <c r="C43" s="356" t="n">
        <v>1</v>
      </c>
      <c r="D43" s="357" t="n">
        <v>8</v>
      </c>
      <c r="E43" s="357"/>
      <c r="F43" s="357" t="n">
        <v>8</v>
      </c>
      <c r="G43" s="357"/>
      <c r="H43" s="357"/>
      <c r="I43" s="358" t="n">
        <f aca="false">D43+H43</f>
        <v>8</v>
      </c>
      <c r="J43" s="358" t="n">
        <f aca="false">I43+C43</f>
        <v>9</v>
      </c>
      <c r="K43" s="358" t="n">
        <f aca="false">L43+M43</f>
        <v>7</v>
      </c>
      <c r="L43" s="357" t="n">
        <v>3</v>
      </c>
      <c r="M43" s="357" t="n">
        <v>4</v>
      </c>
      <c r="N43" s="357" t="n">
        <v>4</v>
      </c>
      <c r="O43" s="357"/>
      <c r="P43" s="357"/>
      <c r="Q43" s="357" t="n">
        <v>6</v>
      </c>
      <c r="R43" s="357"/>
      <c r="S43" s="359" t="n">
        <f aca="false">J43-K43</f>
        <v>2</v>
      </c>
      <c r="T43" s="356" t="n">
        <v>7</v>
      </c>
      <c r="U43" s="357"/>
      <c r="V43" s="357"/>
      <c r="W43" s="358" t="n">
        <f aca="false">Y43+AB43+AA43+AC43+AD43</f>
        <v>7</v>
      </c>
      <c r="X43" s="357"/>
      <c r="Y43" s="357" t="n">
        <v>4</v>
      </c>
      <c r="Z43" s="357" t="n">
        <v>2</v>
      </c>
      <c r="AA43" s="357"/>
      <c r="AB43" s="357"/>
      <c r="AC43" s="357" t="n">
        <v>2</v>
      </c>
      <c r="AD43" s="357" t="n">
        <v>1</v>
      </c>
      <c r="AE43" s="360" t="n">
        <v>4</v>
      </c>
    </row>
    <row r="44" customFormat="false" ht="14.25" hidden="false" customHeight="false" outlineLevel="0" collapsed="false">
      <c r="A44" s="354" t="s">
        <v>342</v>
      </c>
      <c r="B44" s="355" t="s">
        <v>343</v>
      </c>
      <c r="C44" s="356" t="n">
        <v>2</v>
      </c>
      <c r="D44" s="357" t="n">
        <v>21</v>
      </c>
      <c r="E44" s="357"/>
      <c r="F44" s="357" t="n">
        <v>21</v>
      </c>
      <c r="G44" s="357" t="n">
        <v>1</v>
      </c>
      <c r="H44" s="357"/>
      <c r="I44" s="358" t="n">
        <f aca="false">D44+H44</f>
        <v>21</v>
      </c>
      <c r="J44" s="358" t="n">
        <f aca="false">I44+C44</f>
        <v>23</v>
      </c>
      <c r="K44" s="358" t="n">
        <f aca="false">L44+M44</f>
        <v>21</v>
      </c>
      <c r="L44" s="357" t="n">
        <v>5</v>
      </c>
      <c r="M44" s="357" t="n">
        <v>16</v>
      </c>
      <c r="N44" s="357" t="n">
        <v>15</v>
      </c>
      <c r="O44" s="357"/>
      <c r="P44" s="357" t="n">
        <v>1</v>
      </c>
      <c r="Q44" s="357" t="n">
        <v>18</v>
      </c>
      <c r="R44" s="357" t="n">
        <v>4</v>
      </c>
      <c r="S44" s="359" t="n">
        <f aca="false">J44-K44</f>
        <v>2</v>
      </c>
      <c r="T44" s="356" t="n">
        <v>23</v>
      </c>
      <c r="U44" s="357"/>
      <c r="V44" s="357"/>
      <c r="W44" s="358" t="n">
        <f aca="false">Y44+AB44+AA44+AC44+AD44</f>
        <v>23</v>
      </c>
      <c r="X44" s="357"/>
      <c r="Y44" s="357" t="n">
        <v>18</v>
      </c>
      <c r="Z44" s="357" t="n">
        <v>10</v>
      </c>
      <c r="AA44" s="357" t="n">
        <v>1</v>
      </c>
      <c r="AB44" s="357" t="n">
        <v>1</v>
      </c>
      <c r="AC44" s="357" t="n">
        <v>3</v>
      </c>
      <c r="AD44" s="357"/>
      <c r="AE44" s="360" t="n">
        <v>18</v>
      </c>
    </row>
    <row r="45" customFormat="false" ht="14.25" hidden="false" customHeight="false" outlineLevel="0" collapsed="false">
      <c r="A45" s="361" t="s">
        <v>344</v>
      </c>
      <c r="B45" s="362" t="s">
        <v>345</v>
      </c>
      <c r="C45" s="363" t="n">
        <v>1</v>
      </c>
      <c r="D45" s="364"/>
      <c r="E45" s="364"/>
      <c r="F45" s="364"/>
      <c r="G45" s="364"/>
      <c r="H45" s="364"/>
      <c r="I45" s="365" t="n">
        <f aca="false">D45+H45</f>
        <v>0</v>
      </c>
      <c r="J45" s="358" t="n">
        <f aca="false">I45+C45</f>
        <v>1</v>
      </c>
      <c r="K45" s="358" t="n">
        <f aca="false">L45+M45</f>
        <v>1</v>
      </c>
      <c r="L45" s="364" t="n">
        <v>1</v>
      </c>
      <c r="M45" s="364"/>
      <c r="N45" s="364"/>
      <c r="O45" s="364"/>
      <c r="P45" s="364"/>
      <c r="Q45" s="364" t="n">
        <v>1</v>
      </c>
      <c r="R45" s="364"/>
      <c r="S45" s="366" t="n">
        <f aca="false">J45-K45</f>
        <v>0</v>
      </c>
      <c r="T45" s="363" t="n">
        <v>1</v>
      </c>
      <c r="U45" s="364"/>
      <c r="V45" s="364"/>
      <c r="W45" s="365" t="n">
        <f aca="false">Y45+AB45+AA45+AC45+AD45</f>
        <v>1</v>
      </c>
      <c r="X45" s="364"/>
      <c r="Y45" s="364" t="n">
        <v>1</v>
      </c>
      <c r="Z45" s="364" t="n">
        <v>1</v>
      </c>
      <c r="AA45" s="364"/>
      <c r="AB45" s="364"/>
      <c r="AC45" s="364"/>
      <c r="AD45" s="364"/>
      <c r="AE45" s="367"/>
    </row>
    <row r="46" customFormat="false" ht="23.85" hidden="false" customHeight="false" outlineLevel="0" collapsed="false">
      <c r="A46" s="368" t="s">
        <v>346</v>
      </c>
      <c r="B46" s="362" t="s">
        <v>347</v>
      </c>
      <c r="C46" s="363"/>
      <c r="D46" s="364" t="n">
        <v>8</v>
      </c>
      <c r="E46" s="364"/>
      <c r="F46" s="364" t="n">
        <v>8</v>
      </c>
      <c r="G46" s="364"/>
      <c r="H46" s="364"/>
      <c r="I46" s="365" t="n">
        <f aca="false">D46+H46</f>
        <v>8</v>
      </c>
      <c r="J46" s="358" t="n">
        <f aca="false">I46+C46</f>
        <v>8</v>
      </c>
      <c r="K46" s="358" t="n">
        <f aca="false">L46+M46</f>
        <v>6</v>
      </c>
      <c r="L46" s="364" t="n">
        <v>1</v>
      </c>
      <c r="M46" s="364" t="n">
        <v>5</v>
      </c>
      <c r="N46" s="364" t="n">
        <v>4</v>
      </c>
      <c r="O46" s="364"/>
      <c r="P46" s="364"/>
      <c r="Q46" s="364" t="n">
        <v>6</v>
      </c>
      <c r="R46" s="364" t="n">
        <v>2</v>
      </c>
      <c r="S46" s="366" t="n">
        <f aca="false">J46-K46</f>
        <v>2</v>
      </c>
      <c r="T46" s="363" t="n">
        <v>7</v>
      </c>
      <c r="U46" s="364"/>
      <c r="V46" s="364"/>
      <c r="W46" s="365" t="n">
        <f aca="false">Y46+AB46+AA46+AC46+AD46</f>
        <v>6</v>
      </c>
      <c r="X46" s="364"/>
      <c r="Y46" s="364" t="n">
        <v>6</v>
      </c>
      <c r="Z46" s="364" t="n">
        <v>4</v>
      </c>
      <c r="AA46" s="364"/>
      <c r="AB46" s="364"/>
      <c r="AC46" s="364"/>
      <c r="AD46" s="364"/>
      <c r="AE46" s="367" t="n">
        <v>2</v>
      </c>
    </row>
    <row r="47" customFormat="false" ht="14.25" hidden="false" customHeight="false" outlineLevel="0" collapsed="false">
      <c r="A47" s="368" t="s">
        <v>348</v>
      </c>
      <c r="B47" s="362" t="s">
        <v>349</v>
      </c>
      <c r="C47" s="363"/>
      <c r="D47" s="364"/>
      <c r="E47" s="364"/>
      <c r="F47" s="364"/>
      <c r="G47" s="364"/>
      <c r="H47" s="364"/>
      <c r="I47" s="365" t="n">
        <f aca="false">D47+H47</f>
        <v>0</v>
      </c>
      <c r="J47" s="358" t="n">
        <f aca="false">I47+C47</f>
        <v>0</v>
      </c>
      <c r="K47" s="358" t="n">
        <f aca="false">L47+M47</f>
        <v>0</v>
      </c>
      <c r="L47" s="364"/>
      <c r="M47" s="364"/>
      <c r="N47" s="364"/>
      <c r="O47" s="364"/>
      <c r="P47" s="364"/>
      <c r="Q47" s="364"/>
      <c r="R47" s="364"/>
      <c r="S47" s="366" t="n">
        <f aca="false">J47-K47</f>
        <v>0</v>
      </c>
      <c r="T47" s="363"/>
      <c r="U47" s="364"/>
      <c r="V47" s="364"/>
      <c r="W47" s="365" t="n">
        <f aca="false">Y47+AB47+AA47+AC47+AD47</f>
        <v>0</v>
      </c>
      <c r="X47" s="364"/>
      <c r="Y47" s="364"/>
      <c r="Z47" s="364"/>
      <c r="AA47" s="364"/>
      <c r="AB47" s="364"/>
      <c r="AC47" s="364"/>
      <c r="AD47" s="364"/>
      <c r="AE47" s="367"/>
    </row>
    <row r="48" customFormat="false" ht="46.25" hidden="false" customHeight="false" outlineLevel="0" collapsed="false">
      <c r="A48" s="368" t="s">
        <v>350</v>
      </c>
      <c r="B48" s="362" t="s">
        <v>351</v>
      </c>
      <c r="C48" s="363"/>
      <c r="D48" s="364"/>
      <c r="E48" s="364"/>
      <c r="F48" s="364"/>
      <c r="G48" s="364"/>
      <c r="H48" s="364"/>
      <c r="I48" s="365" t="n">
        <f aca="false">D48+H48</f>
        <v>0</v>
      </c>
      <c r="J48" s="358" t="n">
        <f aca="false">I48+C48</f>
        <v>0</v>
      </c>
      <c r="K48" s="358" t="n">
        <f aca="false">L48+M48</f>
        <v>0</v>
      </c>
      <c r="L48" s="364"/>
      <c r="M48" s="364"/>
      <c r="N48" s="364"/>
      <c r="O48" s="364"/>
      <c r="P48" s="364"/>
      <c r="Q48" s="364"/>
      <c r="R48" s="364"/>
      <c r="S48" s="366" t="n">
        <f aca="false">J48-K48</f>
        <v>0</v>
      </c>
      <c r="T48" s="363"/>
      <c r="U48" s="364"/>
      <c r="V48" s="364"/>
      <c r="W48" s="365" t="n">
        <f aca="false">Y48+AB48+AA48+AC48+AD48</f>
        <v>0</v>
      </c>
      <c r="X48" s="364"/>
      <c r="Y48" s="364"/>
      <c r="Z48" s="364"/>
      <c r="AA48" s="364"/>
      <c r="AB48" s="364"/>
      <c r="AC48" s="364"/>
      <c r="AD48" s="364"/>
      <c r="AE48" s="367"/>
    </row>
    <row r="49" customFormat="false" ht="14.25" hidden="false" customHeight="false" outlineLevel="0" collapsed="false">
      <c r="A49" s="368" t="s">
        <v>352</v>
      </c>
      <c r="B49" s="362" t="s">
        <v>353</v>
      </c>
      <c r="C49" s="363"/>
      <c r="D49" s="364" t="n">
        <v>6</v>
      </c>
      <c r="E49" s="364"/>
      <c r="F49" s="364" t="n">
        <v>6</v>
      </c>
      <c r="G49" s="364" t="n">
        <v>1</v>
      </c>
      <c r="H49" s="364"/>
      <c r="I49" s="365" t="n">
        <f aca="false">D49+H49</f>
        <v>6</v>
      </c>
      <c r="J49" s="358" t="n">
        <f aca="false">I49+C49</f>
        <v>6</v>
      </c>
      <c r="K49" s="358" t="n">
        <f aca="false">L49+M49</f>
        <v>6</v>
      </c>
      <c r="L49" s="364" t="n">
        <v>2</v>
      </c>
      <c r="M49" s="364" t="n">
        <v>4</v>
      </c>
      <c r="N49" s="364" t="n">
        <v>4</v>
      </c>
      <c r="O49" s="364"/>
      <c r="P49" s="364" t="n">
        <v>1</v>
      </c>
      <c r="Q49" s="364" t="n">
        <v>6</v>
      </c>
      <c r="R49" s="364" t="n">
        <v>1</v>
      </c>
      <c r="S49" s="366" t="n">
        <f aca="false">J49-K49</f>
        <v>0</v>
      </c>
      <c r="T49" s="363" t="n">
        <v>7</v>
      </c>
      <c r="U49" s="364"/>
      <c r="V49" s="364"/>
      <c r="W49" s="365" t="n">
        <f aca="false">Y49+AB49+AA49+AC49+AD49</f>
        <v>6</v>
      </c>
      <c r="X49" s="364"/>
      <c r="Y49" s="364" t="n">
        <v>5</v>
      </c>
      <c r="Z49" s="364" t="n">
        <v>1</v>
      </c>
      <c r="AA49" s="364" t="n">
        <v>1</v>
      </c>
      <c r="AB49" s="364"/>
      <c r="AC49" s="364"/>
      <c r="AD49" s="364"/>
      <c r="AE49" s="367" t="n">
        <v>3</v>
      </c>
    </row>
    <row r="50" customFormat="false" ht="14.25" hidden="false" customHeight="false" outlineLevel="0" collapsed="false">
      <c r="A50" s="368" t="s">
        <v>354</v>
      </c>
      <c r="B50" s="362" t="s">
        <v>355</v>
      </c>
      <c r="C50" s="363"/>
      <c r="D50" s="364" t="n">
        <v>5</v>
      </c>
      <c r="E50" s="364"/>
      <c r="F50" s="364" t="n">
        <v>5</v>
      </c>
      <c r="G50" s="364"/>
      <c r="H50" s="364"/>
      <c r="I50" s="365" t="n">
        <f aca="false">D50+H50</f>
        <v>5</v>
      </c>
      <c r="J50" s="358" t="n">
        <f aca="false">I50+C50</f>
        <v>5</v>
      </c>
      <c r="K50" s="358" t="n">
        <f aca="false">L50+M50</f>
        <v>5</v>
      </c>
      <c r="L50" s="364"/>
      <c r="M50" s="364" t="n">
        <v>5</v>
      </c>
      <c r="N50" s="364" t="n">
        <v>5</v>
      </c>
      <c r="O50" s="364"/>
      <c r="P50" s="364"/>
      <c r="Q50" s="364" t="n">
        <v>4</v>
      </c>
      <c r="R50" s="364"/>
      <c r="S50" s="366" t="n">
        <f aca="false">J50-K50</f>
        <v>0</v>
      </c>
      <c r="T50" s="363" t="n">
        <v>5</v>
      </c>
      <c r="U50" s="364"/>
      <c r="V50" s="364"/>
      <c r="W50" s="365" t="n">
        <f aca="false">Y50+AB50+AA50+AC50+AD50</f>
        <v>5</v>
      </c>
      <c r="X50" s="364"/>
      <c r="Y50" s="364" t="n">
        <v>2</v>
      </c>
      <c r="Z50" s="364" t="n">
        <v>2</v>
      </c>
      <c r="AA50" s="364"/>
      <c r="AB50" s="364" t="n">
        <v>1</v>
      </c>
      <c r="AC50" s="364" t="n">
        <v>2</v>
      </c>
      <c r="AD50" s="364"/>
      <c r="AE50" s="367" t="n">
        <v>2</v>
      </c>
    </row>
    <row r="51" customFormat="false" ht="14.25" hidden="false" customHeight="false" outlineLevel="0" collapsed="false">
      <c r="A51" s="368" t="s">
        <v>356</v>
      </c>
      <c r="B51" s="362" t="s">
        <v>357</v>
      </c>
      <c r="C51" s="363"/>
      <c r="D51" s="364"/>
      <c r="E51" s="364"/>
      <c r="F51" s="364"/>
      <c r="G51" s="364"/>
      <c r="H51" s="364"/>
      <c r="I51" s="365" t="n">
        <f aca="false">D51+H51</f>
        <v>0</v>
      </c>
      <c r="J51" s="358" t="n">
        <f aca="false">I51+C51</f>
        <v>0</v>
      </c>
      <c r="K51" s="358" t="n">
        <f aca="false">L51+M51</f>
        <v>0</v>
      </c>
      <c r="L51" s="364"/>
      <c r="M51" s="364"/>
      <c r="N51" s="364"/>
      <c r="O51" s="364"/>
      <c r="P51" s="364"/>
      <c r="Q51" s="364"/>
      <c r="R51" s="364"/>
      <c r="S51" s="366" t="n">
        <f aca="false">J51-K51</f>
        <v>0</v>
      </c>
      <c r="T51" s="363"/>
      <c r="U51" s="364"/>
      <c r="V51" s="364"/>
      <c r="W51" s="365" t="n">
        <f aca="false">Y51+AB51+AA51+AC51+AD51</f>
        <v>0</v>
      </c>
      <c r="X51" s="364"/>
      <c r="Y51" s="364"/>
      <c r="Z51" s="364"/>
      <c r="AA51" s="364"/>
      <c r="AB51" s="364"/>
      <c r="AC51" s="364"/>
      <c r="AD51" s="364"/>
      <c r="AE51" s="367"/>
    </row>
    <row r="52" customFormat="false" ht="14.25" hidden="false" customHeight="false" outlineLevel="0" collapsed="false">
      <c r="A52" s="368" t="s">
        <v>358</v>
      </c>
      <c r="B52" s="362" t="s">
        <v>359</v>
      </c>
      <c r="C52" s="363"/>
      <c r="D52" s="364"/>
      <c r="E52" s="364"/>
      <c r="F52" s="364"/>
      <c r="G52" s="364"/>
      <c r="H52" s="364"/>
      <c r="I52" s="365" t="n">
        <f aca="false">D52+H52</f>
        <v>0</v>
      </c>
      <c r="J52" s="358" t="n">
        <f aca="false">I52+C52</f>
        <v>0</v>
      </c>
      <c r="K52" s="358" t="n">
        <f aca="false">L52+M52</f>
        <v>0</v>
      </c>
      <c r="L52" s="364"/>
      <c r="M52" s="364"/>
      <c r="N52" s="364"/>
      <c r="O52" s="364"/>
      <c r="P52" s="364"/>
      <c r="Q52" s="364"/>
      <c r="R52" s="364"/>
      <c r="S52" s="366" t="n">
        <f aca="false">J52-K52</f>
        <v>0</v>
      </c>
      <c r="T52" s="363"/>
      <c r="U52" s="364"/>
      <c r="V52" s="364"/>
      <c r="W52" s="365" t="n">
        <f aca="false">Y52+AB52+AA52+AC52+AD52</f>
        <v>0</v>
      </c>
      <c r="X52" s="364"/>
      <c r="Y52" s="364"/>
      <c r="Z52" s="364"/>
      <c r="AA52" s="364"/>
      <c r="AB52" s="364"/>
      <c r="AC52" s="364"/>
      <c r="AD52" s="364"/>
      <c r="AE52" s="367"/>
    </row>
    <row r="53" customFormat="false" ht="14.25" hidden="false" customHeight="false" outlineLevel="0" collapsed="false">
      <c r="A53" s="368" t="s">
        <v>360</v>
      </c>
      <c r="B53" s="362" t="s">
        <v>361</v>
      </c>
      <c r="C53" s="363"/>
      <c r="D53" s="364"/>
      <c r="E53" s="364"/>
      <c r="F53" s="364"/>
      <c r="G53" s="364"/>
      <c r="H53" s="364"/>
      <c r="I53" s="365" t="n">
        <f aca="false">D53+H53</f>
        <v>0</v>
      </c>
      <c r="J53" s="358" t="n">
        <f aca="false">I53+C53</f>
        <v>0</v>
      </c>
      <c r="K53" s="358" t="n">
        <f aca="false">L53+M53</f>
        <v>0</v>
      </c>
      <c r="L53" s="364"/>
      <c r="M53" s="364"/>
      <c r="N53" s="364"/>
      <c r="O53" s="364"/>
      <c r="P53" s="364"/>
      <c r="Q53" s="364"/>
      <c r="R53" s="364"/>
      <c r="S53" s="366" t="n">
        <f aca="false">J53-K53</f>
        <v>0</v>
      </c>
      <c r="T53" s="363"/>
      <c r="U53" s="364"/>
      <c r="V53" s="364"/>
      <c r="W53" s="365" t="n">
        <f aca="false">Y53+AB53+AA53+AC53+AD53</f>
        <v>0</v>
      </c>
      <c r="X53" s="364"/>
      <c r="Y53" s="364"/>
      <c r="Z53" s="364"/>
      <c r="AA53" s="364"/>
      <c r="AB53" s="364"/>
      <c r="AC53" s="364"/>
      <c r="AD53" s="364"/>
      <c r="AE53" s="367"/>
    </row>
    <row r="54" customFormat="false" ht="28.35" hidden="false" customHeight="false" outlineLevel="0" collapsed="false">
      <c r="A54" s="368" t="s">
        <v>362</v>
      </c>
      <c r="B54" s="362" t="s">
        <v>363</v>
      </c>
      <c r="C54" s="363"/>
      <c r="D54" s="364"/>
      <c r="E54" s="364"/>
      <c r="F54" s="364"/>
      <c r="G54" s="364"/>
      <c r="H54" s="364"/>
      <c r="I54" s="365" t="n">
        <f aca="false">D54+H54</f>
        <v>0</v>
      </c>
      <c r="J54" s="358" t="n">
        <f aca="false">I54+C54</f>
        <v>0</v>
      </c>
      <c r="K54" s="358" t="n">
        <f aca="false">L54+M54</f>
        <v>0</v>
      </c>
      <c r="L54" s="364"/>
      <c r="M54" s="364"/>
      <c r="N54" s="364"/>
      <c r="O54" s="364"/>
      <c r="P54" s="364"/>
      <c r="Q54" s="364"/>
      <c r="R54" s="364"/>
      <c r="S54" s="366" t="n">
        <f aca="false">J54-K54</f>
        <v>0</v>
      </c>
      <c r="T54" s="363"/>
      <c r="U54" s="364"/>
      <c r="V54" s="364"/>
      <c r="W54" s="365" t="n">
        <f aca="false">Y54+AB54+AA54+AC54+AD54</f>
        <v>0</v>
      </c>
      <c r="X54" s="364"/>
      <c r="Y54" s="364"/>
      <c r="Z54" s="364"/>
      <c r="AA54" s="364"/>
      <c r="AB54" s="364"/>
      <c r="AC54" s="364"/>
      <c r="AD54" s="364"/>
      <c r="AE54" s="367"/>
    </row>
    <row r="55" customFormat="false" ht="19.4" hidden="false" customHeight="false" outlineLevel="0" collapsed="false">
      <c r="A55" s="368" t="s">
        <v>364</v>
      </c>
      <c r="B55" s="362" t="s">
        <v>365</v>
      </c>
      <c r="C55" s="363"/>
      <c r="D55" s="364"/>
      <c r="E55" s="364"/>
      <c r="F55" s="364"/>
      <c r="G55" s="364"/>
      <c r="H55" s="364"/>
      <c r="I55" s="365" t="n">
        <f aca="false">D55+H55</f>
        <v>0</v>
      </c>
      <c r="J55" s="358" t="n">
        <f aca="false">I55+C55</f>
        <v>0</v>
      </c>
      <c r="K55" s="358" t="n">
        <f aca="false">L55+M55</f>
        <v>0</v>
      </c>
      <c r="L55" s="364"/>
      <c r="M55" s="364"/>
      <c r="N55" s="364"/>
      <c r="O55" s="364"/>
      <c r="P55" s="364"/>
      <c r="Q55" s="364"/>
      <c r="R55" s="364"/>
      <c r="S55" s="366" t="n">
        <f aca="false">J55-K55</f>
        <v>0</v>
      </c>
      <c r="T55" s="363"/>
      <c r="U55" s="364"/>
      <c r="V55" s="364"/>
      <c r="W55" s="365" t="n">
        <f aca="false">Y55+AB55+AA55+AC55+AD55</f>
        <v>0</v>
      </c>
      <c r="X55" s="364"/>
      <c r="Y55" s="364"/>
      <c r="Z55" s="364"/>
      <c r="AA55" s="364"/>
      <c r="AB55" s="364"/>
      <c r="AC55" s="364"/>
      <c r="AD55" s="364"/>
      <c r="AE55" s="367"/>
    </row>
    <row r="56" customFormat="false" ht="14.25" hidden="false" customHeight="false" outlineLevel="0" collapsed="false">
      <c r="A56" s="368" t="s">
        <v>366</v>
      </c>
      <c r="B56" s="362" t="s">
        <v>367</v>
      </c>
      <c r="C56" s="363"/>
      <c r="D56" s="364"/>
      <c r="E56" s="364"/>
      <c r="F56" s="364"/>
      <c r="G56" s="364"/>
      <c r="H56" s="364"/>
      <c r="I56" s="365" t="n">
        <f aca="false">D56+H56</f>
        <v>0</v>
      </c>
      <c r="J56" s="358" t="n">
        <f aca="false">I56+C56</f>
        <v>0</v>
      </c>
      <c r="K56" s="358" t="n">
        <f aca="false">L56+M56</f>
        <v>0</v>
      </c>
      <c r="L56" s="364"/>
      <c r="M56" s="364"/>
      <c r="N56" s="364"/>
      <c r="O56" s="364"/>
      <c r="P56" s="364"/>
      <c r="Q56" s="364"/>
      <c r="R56" s="364"/>
      <c r="S56" s="366" t="n">
        <f aca="false">J56-K56</f>
        <v>0</v>
      </c>
      <c r="T56" s="363"/>
      <c r="U56" s="364"/>
      <c r="V56" s="364"/>
      <c r="W56" s="365" t="n">
        <f aca="false">Y56+AB56+AA56+AC56+AD56</f>
        <v>0</v>
      </c>
      <c r="X56" s="364"/>
      <c r="Y56" s="364"/>
      <c r="Z56" s="364"/>
      <c r="AA56" s="364"/>
      <c r="AB56" s="364"/>
      <c r="AC56" s="364"/>
      <c r="AD56" s="364"/>
      <c r="AE56" s="367"/>
    </row>
    <row r="57" customFormat="false" ht="19.4" hidden="false" customHeight="false" outlineLevel="0" collapsed="false">
      <c r="A57" s="368" t="s">
        <v>368</v>
      </c>
      <c r="B57" s="362" t="s">
        <v>369</v>
      </c>
      <c r="C57" s="363"/>
      <c r="D57" s="364"/>
      <c r="E57" s="364"/>
      <c r="F57" s="364"/>
      <c r="G57" s="364"/>
      <c r="H57" s="364"/>
      <c r="I57" s="365" t="n">
        <f aca="false">D57+H57</f>
        <v>0</v>
      </c>
      <c r="J57" s="358" t="n">
        <f aca="false">I57+C57</f>
        <v>0</v>
      </c>
      <c r="K57" s="358" t="n">
        <f aca="false">L57+M57</f>
        <v>0</v>
      </c>
      <c r="L57" s="364"/>
      <c r="M57" s="364"/>
      <c r="N57" s="364"/>
      <c r="O57" s="364"/>
      <c r="P57" s="364"/>
      <c r="Q57" s="364"/>
      <c r="R57" s="364"/>
      <c r="S57" s="366" t="n">
        <f aca="false">J57-K57</f>
        <v>0</v>
      </c>
      <c r="T57" s="363"/>
      <c r="U57" s="364"/>
      <c r="V57" s="364"/>
      <c r="W57" s="365" t="n">
        <f aca="false">Y57+AB57+AA57+AC57+AD57</f>
        <v>0</v>
      </c>
      <c r="X57" s="364"/>
      <c r="Y57" s="364"/>
      <c r="Z57" s="364"/>
      <c r="AA57" s="364"/>
      <c r="AB57" s="364"/>
      <c r="AC57" s="364"/>
      <c r="AD57" s="364"/>
      <c r="AE57" s="367"/>
    </row>
    <row r="58" customFormat="false" ht="14.25" hidden="false" customHeight="false" outlineLevel="0" collapsed="false">
      <c r="A58" s="368" t="s">
        <v>370</v>
      </c>
      <c r="B58" s="362" t="s">
        <v>371</v>
      </c>
      <c r="C58" s="363"/>
      <c r="D58" s="364"/>
      <c r="E58" s="364"/>
      <c r="F58" s="364"/>
      <c r="G58" s="364"/>
      <c r="H58" s="364"/>
      <c r="I58" s="365" t="n">
        <f aca="false">D58+H58</f>
        <v>0</v>
      </c>
      <c r="J58" s="358" t="n">
        <f aca="false">I58+C58</f>
        <v>0</v>
      </c>
      <c r="K58" s="358" t="n">
        <f aca="false">L58+M58</f>
        <v>0</v>
      </c>
      <c r="L58" s="364"/>
      <c r="M58" s="364"/>
      <c r="N58" s="364"/>
      <c r="O58" s="364"/>
      <c r="P58" s="364"/>
      <c r="Q58" s="364"/>
      <c r="R58" s="364"/>
      <c r="S58" s="366" t="n">
        <f aca="false">J58-K58</f>
        <v>0</v>
      </c>
      <c r="T58" s="363"/>
      <c r="U58" s="364"/>
      <c r="V58" s="364"/>
      <c r="W58" s="365" t="n">
        <f aca="false">Y58+AB58+AA58+AC58+AD58</f>
        <v>0</v>
      </c>
      <c r="X58" s="364"/>
      <c r="Y58" s="364"/>
      <c r="Z58" s="364"/>
      <c r="AA58" s="364"/>
      <c r="AB58" s="364"/>
      <c r="AC58" s="364"/>
      <c r="AD58" s="364"/>
      <c r="AE58" s="367"/>
    </row>
    <row r="59" customFormat="false" ht="19.4" hidden="false" customHeight="false" outlineLevel="0" collapsed="false">
      <c r="A59" s="368" t="s">
        <v>372</v>
      </c>
      <c r="B59" s="362" t="s">
        <v>373</v>
      </c>
      <c r="C59" s="363"/>
      <c r="D59" s="364"/>
      <c r="E59" s="364"/>
      <c r="F59" s="364"/>
      <c r="G59" s="364"/>
      <c r="H59" s="364"/>
      <c r="I59" s="365" t="n">
        <f aca="false">D59+H59</f>
        <v>0</v>
      </c>
      <c r="J59" s="358" t="n">
        <f aca="false">I59+C59</f>
        <v>0</v>
      </c>
      <c r="K59" s="358" t="n">
        <f aca="false">L59+M59</f>
        <v>0</v>
      </c>
      <c r="L59" s="364"/>
      <c r="M59" s="364"/>
      <c r="N59" s="364"/>
      <c r="O59" s="364"/>
      <c r="P59" s="364"/>
      <c r="Q59" s="364"/>
      <c r="R59" s="364"/>
      <c r="S59" s="366" t="n">
        <f aca="false">J59-K59</f>
        <v>0</v>
      </c>
      <c r="T59" s="363"/>
      <c r="U59" s="364"/>
      <c r="V59" s="364"/>
      <c r="W59" s="365" t="n">
        <f aca="false">Y59+AB59+AA59+AC59+AD59</f>
        <v>0</v>
      </c>
      <c r="X59" s="364"/>
      <c r="Y59" s="364"/>
      <c r="Z59" s="364"/>
      <c r="AA59" s="364"/>
      <c r="AB59" s="364"/>
      <c r="AC59" s="364"/>
      <c r="AD59" s="364"/>
      <c r="AE59" s="367"/>
    </row>
    <row r="60" customFormat="false" ht="19.4" hidden="false" customHeight="false" outlineLevel="0" collapsed="false">
      <c r="A60" s="368" t="s">
        <v>374</v>
      </c>
      <c r="B60" s="362" t="s">
        <v>375</v>
      </c>
      <c r="C60" s="363"/>
      <c r="D60" s="364"/>
      <c r="E60" s="364"/>
      <c r="F60" s="364"/>
      <c r="G60" s="364"/>
      <c r="H60" s="364"/>
      <c r="I60" s="365" t="n">
        <f aca="false">D60+H60</f>
        <v>0</v>
      </c>
      <c r="J60" s="358" t="n">
        <f aca="false">I60+C60</f>
        <v>0</v>
      </c>
      <c r="K60" s="358" t="n">
        <f aca="false">L60+M60</f>
        <v>0</v>
      </c>
      <c r="L60" s="364"/>
      <c r="M60" s="364"/>
      <c r="N60" s="364"/>
      <c r="O60" s="364"/>
      <c r="P60" s="364"/>
      <c r="Q60" s="364"/>
      <c r="R60" s="364"/>
      <c r="S60" s="366" t="n">
        <f aca="false">J60-K60</f>
        <v>0</v>
      </c>
      <c r="T60" s="363"/>
      <c r="U60" s="364"/>
      <c r="V60" s="364"/>
      <c r="W60" s="365" t="n">
        <f aca="false">Y60+AB60+AA60+AC60+AD60</f>
        <v>0</v>
      </c>
      <c r="X60" s="364"/>
      <c r="Y60" s="364"/>
      <c r="Z60" s="364"/>
      <c r="AA60" s="364"/>
      <c r="AB60" s="364"/>
      <c r="AC60" s="364"/>
      <c r="AD60" s="364"/>
      <c r="AE60" s="367"/>
    </row>
    <row r="61" customFormat="false" ht="14.25" hidden="false" customHeight="false" outlineLevel="0" collapsed="false">
      <c r="A61" s="368" t="s">
        <v>376</v>
      </c>
      <c r="B61" s="362" t="s">
        <v>377</v>
      </c>
      <c r="C61" s="363"/>
      <c r="D61" s="364"/>
      <c r="E61" s="364"/>
      <c r="F61" s="364"/>
      <c r="G61" s="364"/>
      <c r="H61" s="364"/>
      <c r="I61" s="365" t="n">
        <f aca="false">D61+H61</f>
        <v>0</v>
      </c>
      <c r="J61" s="358" t="n">
        <f aca="false">I61+C61</f>
        <v>0</v>
      </c>
      <c r="K61" s="358" t="n">
        <f aca="false">L61+M61</f>
        <v>0</v>
      </c>
      <c r="L61" s="364"/>
      <c r="M61" s="364"/>
      <c r="N61" s="364"/>
      <c r="O61" s="364"/>
      <c r="P61" s="364"/>
      <c r="Q61" s="364"/>
      <c r="R61" s="364"/>
      <c r="S61" s="366" t="n">
        <f aca="false">J61-K61</f>
        <v>0</v>
      </c>
      <c r="T61" s="363"/>
      <c r="U61" s="364"/>
      <c r="V61" s="364"/>
      <c r="W61" s="365" t="n">
        <f aca="false">Y61+AB61+AA61+AC61+AD61</f>
        <v>0</v>
      </c>
      <c r="X61" s="364"/>
      <c r="Y61" s="364"/>
      <c r="Z61" s="364"/>
      <c r="AA61" s="364"/>
      <c r="AB61" s="364"/>
      <c r="AC61" s="364"/>
      <c r="AD61" s="364"/>
      <c r="AE61" s="367"/>
    </row>
    <row r="62" customFormat="false" ht="14.25" hidden="false" customHeight="false" outlineLevel="0" collapsed="false">
      <c r="A62" s="370" t="s">
        <v>378</v>
      </c>
      <c r="B62" s="362" t="s">
        <v>379</v>
      </c>
      <c r="C62" s="363"/>
      <c r="D62" s="364"/>
      <c r="E62" s="364"/>
      <c r="F62" s="364"/>
      <c r="G62" s="364"/>
      <c r="H62" s="364"/>
      <c r="I62" s="365" t="n">
        <f aca="false">D62+H62</f>
        <v>0</v>
      </c>
      <c r="J62" s="358" t="n">
        <f aca="false">I62+C62</f>
        <v>0</v>
      </c>
      <c r="K62" s="358" t="n">
        <f aca="false">L62+M62</f>
        <v>0</v>
      </c>
      <c r="L62" s="364"/>
      <c r="M62" s="364"/>
      <c r="N62" s="364"/>
      <c r="O62" s="364"/>
      <c r="P62" s="364"/>
      <c r="Q62" s="364"/>
      <c r="R62" s="364"/>
      <c r="S62" s="366" t="n">
        <f aca="false">J62-K62</f>
        <v>0</v>
      </c>
      <c r="T62" s="363"/>
      <c r="U62" s="364"/>
      <c r="V62" s="364"/>
      <c r="W62" s="365" t="n">
        <f aca="false">Y62+AB62+AA62+AC62+AD62</f>
        <v>0</v>
      </c>
      <c r="X62" s="364"/>
      <c r="Y62" s="364"/>
      <c r="Z62" s="364"/>
      <c r="AA62" s="364"/>
      <c r="AB62" s="364"/>
      <c r="AC62" s="364"/>
      <c r="AD62" s="364"/>
      <c r="AE62" s="367"/>
    </row>
    <row r="63" customFormat="false" ht="14.25" hidden="false" customHeight="false" outlineLevel="0" collapsed="false">
      <c r="A63" s="370" t="s">
        <v>380</v>
      </c>
      <c r="B63" s="362" t="s">
        <v>381</v>
      </c>
      <c r="C63" s="363" t="n">
        <v>1</v>
      </c>
      <c r="D63" s="364"/>
      <c r="E63" s="364"/>
      <c r="F63" s="364"/>
      <c r="G63" s="364"/>
      <c r="H63" s="364"/>
      <c r="I63" s="365" t="n">
        <f aca="false">D63+H63</f>
        <v>0</v>
      </c>
      <c r="J63" s="358" t="n">
        <f aca="false">I63+C63</f>
        <v>1</v>
      </c>
      <c r="K63" s="358" t="n">
        <f aca="false">L63+M63</f>
        <v>1</v>
      </c>
      <c r="L63" s="364" t="n">
        <v>1</v>
      </c>
      <c r="M63" s="364"/>
      <c r="N63" s="364"/>
      <c r="O63" s="364"/>
      <c r="P63" s="364"/>
      <c r="Q63" s="364"/>
      <c r="R63" s="364" t="n">
        <v>1</v>
      </c>
      <c r="S63" s="366" t="n">
        <f aca="false">J63-K63</f>
        <v>0</v>
      </c>
      <c r="T63" s="363" t="n">
        <v>1</v>
      </c>
      <c r="U63" s="364"/>
      <c r="V63" s="364"/>
      <c r="W63" s="365" t="n">
        <f aca="false">Y63+AB63+AA63+AC63+AD63</f>
        <v>1</v>
      </c>
      <c r="X63" s="364"/>
      <c r="Y63" s="364" t="n">
        <v>1</v>
      </c>
      <c r="Z63" s="364" t="n">
        <v>1</v>
      </c>
      <c r="AA63" s="364"/>
      <c r="AB63" s="364"/>
      <c r="AC63" s="364"/>
      <c r="AD63" s="364"/>
      <c r="AE63" s="367"/>
    </row>
    <row r="64" customFormat="false" ht="28.35" hidden="false" customHeight="false" outlineLevel="0" collapsed="false">
      <c r="A64" s="370" t="s">
        <v>382</v>
      </c>
      <c r="B64" s="362" t="s">
        <v>383</v>
      </c>
      <c r="C64" s="363"/>
      <c r="D64" s="364"/>
      <c r="E64" s="364"/>
      <c r="F64" s="364"/>
      <c r="G64" s="364"/>
      <c r="H64" s="364"/>
      <c r="I64" s="365" t="n">
        <f aca="false">D64+H64</f>
        <v>0</v>
      </c>
      <c r="J64" s="358" t="n">
        <f aca="false">I64+C64</f>
        <v>0</v>
      </c>
      <c r="K64" s="358" t="n">
        <f aca="false">L64+M64</f>
        <v>0</v>
      </c>
      <c r="L64" s="364"/>
      <c r="M64" s="364"/>
      <c r="N64" s="364"/>
      <c r="O64" s="364"/>
      <c r="P64" s="364"/>
      <c r="Q64" s="364"/>
      <c r="R64" s="364"/>
      <c r="S64" s="366" t="n">
        <f aca="false">J64-K64</f>
        <v>0</v>
      </c>
      <c r="T64" s="363"/>
      <c r="U64" s="364"/>
      <c r="V64" s="364"/>
      <c r="W64" s="365" t="n">
        <f aca="false">Y64+AB64+AA64+AC64+AD64</f>
        <v>0</v>
      </c>
      <c r="X64" s="364"/>
      <c r="Y64" s="364"/>
      <c r="Z64" s="364"/>
      <c r="AA64" s="364"/>
      <c r="AB64" s="364"/>
      <c r="AC64" s="364"/>
      <c r="AD64" s="364"/>
      <c r="AE64" s="367"/>
    </row>
    <row r="65" customFormat="false" ht="23.85" hidden="false" customHeight="false" outlineLevel="0" collapsed="false">
      <c r="A65" s="370" t="s">
        <v>384</v>
      </c>
      <c r="B65" s="362" t="s">
        <v>385</v>
      </c>
      <c r="C65" s="363"/>
      <c r="D65" s="364"/>
      <c r="E65" s="364"/>
      <c r="F65" s="364"/>
      <c r="G65" s="364"/>
      <c r="H65" s="364"/>
      <c r="I65" s="365" t="n">
        <f aca="false">D65+H65</f>
        <v>0</v>
      </c>
      <c r="J65" s="358" t="n">
        <f aca="false">I65+C65</f>
        <v>0</v>
      </c>
      <c r="K65" s="358" t="n">
        <f aca="false">L65+M65</f>
        <v>0</v>
      </c>
      <c r="L65" s="364"/>
      <c r="M65" s="364"/>
      <c r="N65" s="364"/>
      <c r="O65" s="364"/>
      <c r="P65" s="364"/>
      <c r="Q65" s="364"/>
      <c r="R65" s="364"/>
      <c r="S65" s="366" t="n">
        <f aca="false">J65-K65</f>
        <v>0</v>
      </c>
      <c r="T65" s="363"/>
      <c r="U65" s="364"/>
      <c r="V65" s="364"/>
      <c r="W65" s="365" t="n">
        <f aca="false">Y65+AB65+AA65+AC65+AD65</f>
        <v>0</v>
      </c>
      <c r="X65" s="364"/>
      <c r="Y65" s="364"/>
      <c r="Z65" s="364"/>
      <c r="AA65" s="364"/>
      <c r="AB65" s="364"/>
      <c r="AC65" s="364"/>
      <c r="AD65" s="364"/>
      <c r="AE65" s="367"/>
    </row>
    <row r="66" customFormat="false" ht="37.3" hidden="false" customHeight="false" outlineLevel="0" collapsed="false">
      <c r="A66" s="370" t="s">
        <v>386</v>
      </c>
      <c r="B66" s="362" t="s">
        <v>387</v>
      </c>
      <c r="C66" s="363"/>
      <c r="D66" s="364"/>
      <c r="E66" s="364"/>
      <c r="F66" s="364"/>
      <c r="G66" s="364"/>
      <c r="H66" s="364"/>
      <c r="I66" s="365" t="n">
        <f aca="false">D66+H66</f>
        <v>0</v>
      </c>
      <c r="J66" s="358" t="n">
        <f aca="false">I66+C66</f>
        <v>0</v>
      </c>
      <c r="K66" s="358" t="n">
        <f aca="false">L66+M66</f>
        <v>0</v>
      </c>
      <c r="L66" s="364"/>
      <c r="M66" s="364"/>
      <c r="N66" s="364"/>
      <c r="O66" s="364"/>
      <c r="P66" s="364"/>
      <c r="Q66" s="364"/>
      <c r="R66" s="364"/>
      <c r="S66" s="366" t="n">
        <f aca="false">J66-K66</f>
        <v>0</v>
      </c>
      <c r="T66" s="363"/>
      <c r="U66" s="364"/>
      <c r="V66" s="364"/>
      <c r="W66" s="365" t="n">
        <f aca="false">Y66+AB66+AA66+AC66+AD66</f>
        <v>0</v>
      </c>
      <c r="X66" s="364"/>
      <c r="Y66" s="364"/>
      <c r="Z66" s="364"/>
      <c r="AA66" s="364"/>
      <c r="AB66" s="364"/>
      <c r="AC66" s="364"/>
      <c r="AD66" s="364"/>
      <c r="AE66" s="367"/>
    </row>
    <row r="67" customFormat="false" ht="19.4" hidden="false" customHeight="false" outlineLevel="0" collapsed="false">
      <c r="A67" s="370" t="s">
        <v>388</v>
      </c>
      <c r="B67" s="362" t="s">
        <v>389</v>
      </c>
      <c r="C67" s="363"/>
      <c r="D67" s="364"/>
      <c r="E67" s="364"/>
      <c r="F67" s="364"/>
      <c r="G67" s="364"/>
      <c r="H67" s="364"/>
      <c r="I67" s="365" t="n">
        <f aca="false">D67+H67</f>
        <v>0</v>
      </c>
      <c r="J67" s="358" t="n">
        <f aca="false">I67+C67</f>
        <v>0</v>
      </c>
      <c r="K67" s="358" t="n">
        <f aca="false">L67+M67</f>
        <v>0</v>
      </c>
      <c r="L67" s="364"/>
      <c r="M67" s="364"/>
      <c r="N67" s="364"/>
      <c r="O67" s="364"/>
      <c r="P67" s="364"/>
      <c r="Q67" s="364"/>
      <c r="R67" s="364"/>
      <c r="S67" s="366" t="n">
        <f aca="false">J67-K67</f>
        <v>0</v>
      </c>
      <c r="T67" s="363"/>
      <c r="U67" s="364"/>
      <c r="V67" s="364"/>
      <c r="W67" s="365" t="n">
        <f aca="false">Y67+AB67+AA67+AC67+AD67</f>
        <v>0</v>
      </c>
      <c r="X67" s="364"/>
      <c r="Y67" s="364"/>
      <c r="Z67" s="364"/>
      <c r="AA67" s="364"/>
      <c r="AB67" s="364"/>
      <c r="AC67" s="364"/>
      <c r="AD67" s="364"/>
      <c r="AE67" s="367"/>
    </row>
    <row r="68" customFormat="false" ht="14.25" hidden="false" customHeight="false" outlineLevel="0" collapsed="false">
      <c r="A68" s="370" t="s">
        <v>390</v>
      </c>
      <c r="B68" s="371" t="s">
        <v>391</v>
      </c>
      <c r="C68" s="363"/>
      <c r="D68" s="364"/>
      <c r="E68" s="364"/>
      <c r="F68" s="364"/>
      <c r="G68" s="364"/>
      <c r="H68" s="364"/>
      <c r="I68" s="365" t="n">
        <f aca="false">D68+H68</f>
        <v>0</v>
      </c>
      <c r="J68" s="358" t="n">
        <f aca="false">I68+C68</f>
        <v>0</v>
      </c>
      <c r="K68" s="358" t="n">
        <f aca="false">L68+M68</f>
        <v>0</v>
      </c>
      <c r="L68" s="364"/>
      <c r="M68" s="364"/>
      <c r="N68" s="364"/>
      <c r="O68" s="364"/>
      <c r="P68" s="364"/>
      <c r="Q68" s="364"/>
      <c r="R68" s="364"/>
      <c r="S68" s="366" t="n">
        <f aca="false">J68-K68</f>
        <v>0</v>
      </c>
      <c r="T68" s="363"/>
      <c r="U68" s="364"/>
      <c r="V68" s="364"/>
      <c r="W68" s="365" t="n">
        <f aca="false">Y68+AB68+AA68+AC68+AD68</f>
        <v>0</v>
      </c>
      <c r="X68" s="364"/>
      <c r="Y68" s="364"/>
      <c r="Z68" s="364"/>
      <c r="AA68" s="364"/>
      <c r="AB68" s="364"/>
      <c r="AC68" s="364"/>
      <c r="AD68" s="364"/>
      <c r="AE68" s="367"/>
    </row>
    <row r="69" customFormat="false" ht="14.25" hidden="false" customHeight="false" outlineLevel="0" collapsed="false">
      <c r="A69" s="370" t="s">
        <v>392</v>
      </c>
      <c r="B69" s="371" t="s">
        <v>393</v>
      </c>
      <c r="C69" s="363"/>
      <c r="D69" s="364"/>
      <c r="E69" s="364"/>
      <c r="F69" s="364"/>
      <c r="G69" s="364"/>
      <c r="H69" s="364"/>
      <c r="I69" s="365" t="n">
        <f aca="false">D69+H69</f>
        <v>0</v>
      </c>
      <c r="J69" s="358" t="n">
        <f aca="false">I69+C69</f>
        <v>0</v>
      </c>
      <c r="K69" s="358" t="n">
        <f aca="false">L69+M69</f>
        <v>0</v>
      </c>
      <c r="L69" s="364"/>
      <c r="M69" s="364"/>
      <c r="N69" s="364"/>
      <c r="O69" s="364"/>
      <c r="P69" s="364"/>
      <c r="Q69" s="364"/>
      <c r="R69" s="364"/>
      <c r="S69" s="366" t="n">
        <f aca="false">J69-K69</f>
        <v>0</v>
      </c>
      <c r="T69" s="363"/>
      <c r="U69" s="364"/>
      <c r="V69" s="364"/>
      <c r="W69" s="365" t="n">
        <f aca="false">Y69+AB69+AA69+AC69+AD69</f>
        <v>0</v>
      </c>
      <c r="X69" s="364"/>
      <c r="Y69" s="364"/>
      <c r="Z69" s="364"/>
      <c r="AA69" s="364"/>
      <c r="AB69" s="364"/>
      <c r="AC69" s="364"/>
      <c r="AD69" s="364"/>
      <c r="AE69" s="367"/>
    </row>
    <row r="70" customFormat="false" ht="14.25" hidden="false" customHeight="false" outlineLevel="0" collapsed="false">
      <c r="A70" s="370" t="s">
        <v>394</v>
      </c>
      <c r="B70" s="371" t="s">
        <v>395</v>
      </c>
      <c r="C70" s="363"/>
      <c r="D70" s="364"/>
      <c r="E70" s="364"/>
      <c r="F70" s="364"/>
      <c r="G70" s="364"/>
      <c r="H70" s="364"/>
      <c r="I70" s="365" t="n">
        <f aca="false">D70+H70</f>
        <v>0</v>
      </c>
      <c r="J70" s="358" t="n">
        <f aca="false">I70+C70</f>
        <v>0</v>
      </c>
      <c r="K70" s="358" t="n">
        <f aca="false">L70+M70</f>
        <v>0</v>
      </c>
      <c r="L70" s="364"/>
      <c r="M70" s="364"/>
      <c r="N70" s="364"/>
      <c r="O70" s="364"/>
      <c r="P70" s="364"/>
      <c r="Q70" s="364"/>
      <c r="R70" s="364"/>
      <c r="S70" s="366" t="n">
        <f aca="false">J70-K70</f>
        <v>0</v>
      </c>
      <c r="T70" s="363"/>
      <c r="U70" s="364"/>
      <c r="V70" s="364"/>
      <c r="W70" s="365" t="n">
        <f aca="false">Y70+AB70+AA70+AC70+AD70</f>
        <v>0</v>
      </c>
      <c r="X70" s="364"/>
      <c r="Y70" s="364"/>
      <c r="Z70" s="364"/>
      <c r="AA70" s="364"/>
      <c r="AB70" s="364"/>
      <c r="AC70" s="364"/>
      <c r="AD70" s="364"/>
      <c r="AE70" s="367"/>
    </row>
    <row r="71" customFormat="false" ht="14.25" hidden="false" customHeight="false" outlineLevel="0" collapsed="false">
      <c r="A71" s="370" t="s">
        <v>396</v>
      </c>
      <c r="B71" s="371" t="s">
        <v>397</v>
      </c>
      <c r="C71" s="363"/>
      <c r="D71" s="364"/>
      <c r="E71" s="364"/>
      <c r="F71" s="364"/>
      <c r="G71" s="364"/>
      <c r="H71" s="364"/>
      <c r="I71" s="365" t="n">
        <f aca="false">D71+H71</f>
        <v>0</v>
      </c>
      <c r="J71" s="358" t="n">
        <f aca="false">I71+C71</f>
        <v>0</v>
      </c>
      <c r="K71" s="358" t="n">
        <f aca="false">L71+M71</f>
        <v>0</v>
      </c>
      <c r="L71" s="364"/>
      <c r="M71" s="364"/>
      <c r="N71" s="364"/>
      <c r="O71" s="364"/>
      <c r="P71" s="364"/>
      <c r="Q71" s="364"/>
      <c r="R71" s="364"/>
      <c r="S71" s="366" t="n">
        <f aca="false">J71-K71</f>
        <v>0</v>
      </c>
      <c r="T71" s="363"/>
      <c r="U71" s="364"/>
      <c r="V71" s="364"/>
      <c r="W71" s="365" t="n">
        <f aca="false">Y71+AB71+AA71+AC71+AD71</f>
        <v>0</v>
      </c>
      <c r="X71" s="364"/>
      <c r="Y71" s="364"/>
      <c r="Z71" s="364"/>
      <c r="AA71" s="364"/>
      <c r="AB71" s="364"/>
      <c r="AC71" s="364"/>
      <c r="AD71" s="364"/>
      <c r="AE71" s="367"/>
    </row>
    <row r="72" customFormat="false" ht="14.25" hidden="false" customHeight="false" outlineLevel="0" collapsed="false">
      <c r="A72" s="370" t="s">
        <v>398</v>
      </c>
      <c r="B72" s="371" t="s">
        <v>399</v>
      </c>
      <c r="C72" s="363"/>
      <c r="D72" s="364"/>
      <c r="E72" s="364"/>
      <c r="F72" s="364"/>
      <c r="G72" s="364"/>
      <c r="H72" s="364"/>
      <c r="I72" s="365" t="n">
        <f aca="false">D72+H72</f>
        <v>0</v>
      </c>
      <c r="J72" s="358" t="n">
        <f aca="false">I72+C72</f>
        <v>0</v>
      </c>
      <c r="K72" s="358" t="n">
        <f aca="false">L72+M72</f>
        <v>0</v>
      </c>
      <c r="L72" s="364"/>
      <c r="M72" s="364"/>
      <c r="N72" s="364"/>
      <c r="O72" s="364"/>
      <c r="P72" s="364"/>
      <c r="Q72" s="364"/>
      <c r="R72" s="364"/>
      <c r="S72" s="366" t="n">
        <f aca="false">J72-K72</f>
        <v>0</v>
      </c>
      <c r="T72" s="363"/>
      <c r="U72" s="364"/>
      <c r="V72" s="364"/>
      <c r="W72" s="365" t="n">
        <f aca="false">Y72+AB72+AA72+AC72+AD72</f>
        <v>0</v>
      </c>
      <c r="X72" s="364"/>
      <c r="Y72" s="364"/>
      <c r="Z72" s="364"/>
      <c r="AA72" s="364"/>
      <c r="AB72" s="364"/>
      <c r="AC72" s="364"/>
      <c r="AD72" s="364"/>
      <c r="AE72" s="367"/>
    </row>
    <row r="73" customFormat="false" ht="14.25" hidden="false" customHeight="false" outlineLevel="0" collapsed="false">
      <c r="A73" s="370" t="s">
        <v>400</v>
      </c>
      <c r="B73" s="371" t="s">
        <v>401</v>
      </c>
      <c r="C73" s="363"/>
      <c r="D73" s="364"/>
      <c r="E73" s="364"/>
      <c r="F73" s="364"/>
      <c r="G73" s="364"/>
      <c r="H73" s="364"/>
      <c r="I73" s="365" t="n">
        <f aca="false">D73+H73</f>
        <v>0</v>
      </c>
      <c r="J73" s="358" t="n">
        <f aca="false">I73+C73</f>
        <v>0</v>
      </c>
      <c r="K73" s="358" t="n">
        <f aca="false">L73+M73</f>
        <v>0</v>
      </c>
      <c r="L73" s="364"/>
      <c r="M73" s="364"/>
      <c r="N73" s="364"/>
      <c r="O73" s="364"/>
      <c r="P73" s="364"/>
      <c r="Q73" s="364"/>
      <c r="R73" s="364"/>
      <c r="S73" s="366" t="n">
        <f aca="false">J73-K73</f>
        <v>0</v>
      </c>
      <c r="T73" s="363"/>
      <c r="U73" s="364"/>
      <c r="V73" s="364"/>
      <c r="W73" s="365" t="n">
        <f aca="false">Y73+AB73+AA73+AC73+AD73</f>
        <v>0</v>
      </c>
      <c r="X73" s="364"/>
      <c r="Y73" s="364"/>
      <c r="Z73" s="364"/>
      <c r="AA73" s="364"/>
      <c r="AB73" s="364"/>
      <c r="AC73" s="364"/>
      <c r="AD73" s="364"/>
      <c r="AE73" s="367"/>
    </row>
    <row r="74" customFormat="false" ht="14.25" hidden="false" customHeight="false" outlineLevel="0" collapsed="false">
      <c r="A74" s="354" t="s">
        <v>402</v>
      </c>
      <c r="B74" s="372" t="s">
        <v>403</v>
      </c>
      <c r="C74" s="356"/>
      <c r="D74" s="357"/>
      <c r="E74" s="357"/>
      <c r="F74" s="357"/>
      <c r="G74" s="357"/>
      <c r="H74" s="357"/>
      <c r="I74" s="358" t="n">
        <f aca="false">D74+H74</f>
        <v>0</v>
      </c>
      <c r="J74" s="358" t="n">
        <f aca="false">I74+C74</f>
        <v>0</v>
      </c>
      <c r="K74" s="358" t="n">
        <f aca="false">L74+M74</f>
        <v>0</v>
      </c>
      <c r="L74" s="357"/>
      <c r="M74" s="357"/>
      <c r="N74" s="357"/>
      <c r="O74" s="357"/>
      <c r="P74" s="357"/>
      <c r="Q74" s="357"/>
      <c r="R74" s="357"/>
      <c r="S74" s="359" t="n">
        <f aca="false">J74-K74</f>
        <v>0</v>
      </c>
      <c r="T74" s="356"/>
      <c r="U74" s="357"/>
      <c r="V74" s="357"/>
      <c r="W74" s="358" t="n">
        <f aca="false">Y74+AB74+AA74+AC74+AD74</f>
        <v>0</v>
      </c>
      <c r="X74" s="357"/>
      <c r="Y74" s="357"/>
      <c r="Z74" s="357"/>
      <c r="AA74" s="357"/>
      <c r="AB74" s="357"/>
      <c r="AC74" s="357"/>
      <c r="AD74" s="357"/>
      <c r="AE74" s="360"/>
    </row>
    <row r="75" customFormat="false" ht="32.8" hidden="false" customHeight="false" outlineLevel="0" collapsed="false">
      <c r="A75" s="354" t="s">
        <v>404</v>
      </c>
      <c r="B75" s="373" t="s">
        <v>405</v>
      </c>
      <c r="C75" s="356"/>
      <c r="D75" s="357" t="n">
        <v>35</v>
      </c>
      <c r="E75" s="357"/>
      <c r="F75" s="357" t="n">
        <v>35</v>
      </c>
      <c r="G75" s="357" t="n">
        <v>1</v>
      </c>
      <c r="H75" s="357"/>
      <c r="I75" s="358" t="n">
        <f aca="false">D75+H75</f>
        <v>35</v>
      </c>
      <c r="J75" s="358" t="n">
        <f aca="false">I75+C75</f>
        <v>35</v>
      </c>
      <c r="K75" s="358" t="n">
        <f aca="false">L75+M75</f>
        <v>35</v>
      </c>
      <c r="L75" s="357" t="n">
        <v>1</v>
      </c>
      <c r="M75" s="357" t="n">
        <v>34</v>
      </c>
      <c r="N75" s="357" t="n">
        <v>33</v>
      </c>
      <c r="O75" s="357"/>
      <c r="P75" s="357" t="n">
        <v>1</v>
      </c>
      <c r="Q75" s="357" t="n">
        <v>34</v>
      </c>
      <c r="R75" s="357" t="n">
        <v>1</v>
      </c>
      <c r="S75" s="359" t="n">
        <f aca="false">J75-K75</f>
        <v>0</v>
      </c>
      <c r="T75" s="356" t="n">
        <v>42</v>
      </c>
      <c r="U75" s="357"/>
      <c r="V75" s="357" t="n">
        <v>1</v>
      </c>
      <c r="W75" s="358" t="n">
        <f aca="false">Y75+AB75+AA75+AC75+AD75</f>
        <v>41</v>
      </c>
      <c r="X75" s="357"/>
      <c r="Y75" s="357" t="n">
        <v>40</v>
      </c>
      <c r="Z75" s="357" t="n">
        <v>39</v>
      </c>
      <c r="AA75" s="357"/>
      <c r="AB75" s="357" t="n">
        <v>1</v>
      </c>
      <c r="AC75" s="357"/>
      <c r="AD75" s="357"/>
      <c r="AE75" s="360" t="n">
        <v>39</v>
      </c>
    </row>
    <row r="76" customFormat="false" ht="14.25" hidden="false" customHeight="false" outlineLevel="0" collapsed="false">
      <c r="A76" s="361" t="s">
        <v>406</v>
      </c>
      <c r="B76" s="371" t="s">
        <v>407</v>
      </c>
      <c r="C76" s="363"/>
      <c r="D76" s="364"/>
      <c r="E76" s="364"/>
      <c r="F76" s="364"/>
      <c r="G76" s="364"/>
      <c r="H76" s="364"/>
      <c r="I76" s="365" t="n">
        <f aca="false">D76+H76</f>
        <v>0</v>
      </c>
      <c r="J76" s="358" t="n">
        <f aca="false">I76+C76</f>
        <v>0</v>
      </c>
      <c r="K76" s="358" t="n">
        <f aca="false">L76+M76</f>
        <v>0</v>
      </c>
      <c r="L76" s="364"/>
      <c r="M76" s="364"/>
      <c r="N76" s="364"/>
      <c r="O76" s="364"/>
      <c r="P76" s="364"/>
      <c r="Q76" s="364"/>
      <c r="R76" s="364"/>
      <c r="S76" s="366" t="n">
        <f aca="false">J76-K76</f>
        <v>0</v>
      </c>
      <c r="T76" s="363"/>
      <c r="U76" s="364"/>
      <c r="V76" s="364"/>
      <c r="W76" s="365" t="n">
        <f aca="false">Y76+AB76+AA76+AC76+AD76</f>
        <v>0</v>
      </c>
      <c r="X76" s="364"/>
      <c r="Y76" s="364"/>
      <c r="Z76" s="364"/>
      <c r="AA76" s="364"/>
      <c r="AB76" s="364"/>
      <c r="AC76" s="364"/>
      <c r="AD76" s="364"/>
      <c r="AE76" s="367"/>
    </row>
    <row r="77" customFormat="false" ht="14.25" hidden="false" customHeight="false" outlineLevel="0" collapsed="false">
      <c r="A77" s="368" t="s">
        <v>408</v>
      </c>
      <c r="B77" s="371" t="s">
        <v>409</v>
      </c>
      <c r="C77" s="363"/>
      <c r="D77" s="364"/>
      <c r="E77" s="364"/>
      <c r="F77" s="364"/>
      <c r="G77" s="364"/>
      <c r="H77" s="364"/>
      <c r="I77" s="365" t="n">
        <f aca="false">D77+H77</f>
        <v>0</v>
      </c>
      <c r="J77" s="358" t="n">
        <f aca="false">I77+C77</f>
        <v>0</v>
      </c>
      <c r="K77" s="358" t="n">
        <f aca="false">L77+M77</f>
        <v>0</v>
      </c>
      <c r="L77" s="364"/>
      <c r="M77" s="364"/>
      <c r="N77" s="364"/>
      <c r="O77" s="364"/>
      <c r="P77" s="364"/>
      <c r="Q77" s="364"/>
      <c r="R77" s="364"/>
      <c r="S77" s="366" t="n">
        <f aca="false">J77-K77</f>
        <v>0</v>
      </c>
      <c r="T77" s="363"/>
      <c r="U77" s="364"/>
      <c r="V77" s="364"/>
      <c r="W77" s="365" t="n">
        <f aca="false">Y77+AB77+AA77+AC77+AD77</f>
        <v>0</v>
      </c>
      <c r="X77" s="364"/>
      <c r="Y77" s="364"/>
      <c r="Z77" s="364"/>
      <c r="AA77" s="364"/>
      <c r="AB77" s="364"/>
      <c r="AC77" s="364"/>
      <c r="AD77" s="364"/>
      <c r="AE77" s="367"/>
    </row>
    <row r="78" customFormat="false" ht="14.25" hidden="false" customHeight="false" outlineLevel="0" collapsed="false">
      <c r="A78" s="368" t="s">
        <v>410</v>
      </c>
      <c r="B78" s="371" t="s">
        <v>411</v>
      </c>
      <c r="C78" s="363"/>
      <c r="D78" s="364"/>
      <c r="E78" s="364"/>
      <c r="F78" s="364"/>
      <c r="G78" s="364"/>
      <c r="H78" s="364"/>
      <c r="I78" s="365" t="n">
        <f aca="false">D78+H78</f>
        <v>0</v>
      </c>
      <c r="J78" s="358" t="n">
        <f aca="false">I78+C78</f>
        <v>0</v>
      </c>
      <c r="K78" s="358" t="n">
        <f aca="false">L78+M78</f>
        <v>0</v>
      </c>
      <c r="L78" s="364"/>
      <c r="M78" s="364"/>
      <c r="N78" s="364"/>
      <c r="O78" s="364"/>
      <c r="P78" s="364"/>
      <c r="Q78" s="364"/>
      <c r="R78" s="364"/>
      <c r="S78" s="366" t="n">
        <f aca="false">J78-K78</f>
        <v>0</v>
      </c>
      <c r="T78" s="363"/>
      <c r="U78" s="364"/>
      <c r="V78" s="364"/>
      <c r="W78" s="365" t="n">
        <f aca="false">Y78+AB78+AA78+AC78+AD78</f>
        <v>0</v>
      </c>
      <c r="X78" s="364"/>
      <c r="Y78" s="364"/>
      <c r="Z78" s="364"/>
      <c r="AA78" s="364"/>
      <c r="AB78" s="364"/>
      <c r="AC78" s="364"/>
      <c r="AD78" s="364"/>
      <c r="AE78" s="367"/>
    </row>
    <row r="79" customFormat="false" ht="14.25" hidden="false" customHeight="false" outlineLevel="0" collapsed="false">
      <c r="A79" s="368" t="s">
        <v>412</v>
      </c>
      <c r="B79" s="371" t="s">
        <v>413</v>
      </c>
      <c r="C79" s="363"/>
      <c r="D79" s="364"/>
      <c r="E79" s="364"/>
      <c r="F79" s="364"/>
      <c r="G79" s="364"/>
      <c r="H79" s="364"/>
      <c r="I79" s="365" t="n">
        <f aca="false">D79+H79</f>
        <v>0</v>
      </c>
      <c r="J79" s="358" t="n">
        <f aca="false">I79+C79</f>
        <v>0</v>
      </c>
      <c r="K79" s="358" t="n">
        <f aca="false">L79+M79</f>
        <v>0</v>
      </c>
      <c r="L79" s="364"/>
      <c r="M79" s="364"/>
      <c r="N79" s="364"/>
      <c r="O79" s="364"/>
      <c r="P79" s="364"/>
      <c r="Q79" s="364"/>
      <c r="R79" s="364"/>
      <c r="S79" s="366" t="n">
        <f aca="false">J79-K79</f>
        <v>0</v>
      </c>
      <c r="T79" s="363"/>
      <c r="U79" s="364"/>
      <c r="V79" s="364"/>
      <c r="W79" s="365" t="n">
        <f aca="false">Y79+AB79+AA79+AC79+AD79</f>
        <v>0</v>
      </c>
      <c r="X79" s="364"/>
      <c r="Y79" s="364"/>
      <c r="Z79" s="364"/>
      <c r="AA79" s="364"/>
      <c r="AB79" s="364"/>
      <c r="AC79" s="364"/>
      <c r="AD79" s="364"/>
      <c r="AE79" s="367"/>
    </row>
    <row r="80" customFormat="false" ht="14.25" hidden="false" customHeight="false" outlineLevel="0" collapsed="false">
      <c r="A80" s="368" t="s">
        <v>414</v>
      </c>
      <c r="B80" s="374" t="s">
        <v>415</v>
      </c>
      <c r="C80" s="363"/>
      <c r="D80" s="364"/>
      <c r="E80" s="364"/>
      <c r="F80" s="364"/>
      <c r="G80" s="364"/>
      <c r="H80" s="364"/>
      <c r="I80" s="365" t="n">
        <f aca="false">D80+H80</f>
        <v>0</v>
      </c>
      <c r="J80" s="358" t="n">
        <f aca="false">I80+C80</f>
        <v>0</v>
      </c>
      <c r="K80" s="358" t="n">
        <f aca="false">L80+M80</f>
        <v>0</v>
      </c>
      <c r="L80" s="364"/>
      <c r="M80" s="364"/>
      <c r="N80" s="364"/>
      <c r="O80" s="364"/>
      <c r="P80" s="364"/>
      <c r="Q80" s="364"/>
      <c r="R80" s="364"/>
      <c r="S80" s="366" t="n">
        <f aca="false">J80-K80</f>
        <v>0</v>
      </c>
      <c r="T80" s="363"/>
      <c r="U80" s="364"/>
      <c r="V80" s="364"/>
      <c r="W80" s="365" t="n">
        <f aca="false">Y80+AB80+AA80+AC80+AD80</f>
        <v>0</v>
      </c>
      <c r="X80" s="364"/>
      <c r="Y80" s="364"/>
      <c r="Z80" s="364"/>
      <c r="AA80" s="364"/>
      <c r="AB80" s="364"/>
      <c r="AC80" s="364"/>
      <c r="AD80" s="364"/>
      <c r="AE80" s="367"/>
    </row>
    <row r="81" customFormat="false" ht="22.35" hidden="false" customHeight="false" outlineLevel="0" collapsed="false">
      <c r="A81" s="354" t="s">
        <v>416</v>
      </c>
      <c r="B81" s="372" t="s">
        <v>417</v>
      </c>
      <c r="C81" s="356"/>
      <c r="D81" s="357"/>
      <c r="E81" s="357"/>
      <c r="F81" s="357"/>
      <c r="G81" s="357"/>
      <c r="H81" s="357"/>
      <c r="I81" s="358" t="n">
        <f aca="false">D81+H81</f>
        <v>0</v>
      </c>
      <c r="J81" s="358" t="n">
        <f aca="false">I81+C81</f>
        <v>0</v>
      </c>
      <c r="K81" s="358" t="n">
        <f aca="false">L81+M81</f>
        <v>0</v>
      </c>
      <c r="L81" s="357"/>
      <c r="M81" s="357"/>
      <c r="N81" s="357"/>
      <c r="O81" s="357"/>
      <c r="P81" s="357"/>
      <c r="Q81" s="357"/>
      <c r="R81" s="357"/>
      <c r="S81" s="359" t="n">
        <f aca="false">J81-K81</f>
        <v>0</v>
      </c>
      <c r="T81" s="356"/>
      <c r="U81" s="357"/>
      <c r="V81" s="357"/>
      <c r="W81" s="358" t="n">
        <f aca="false">Y81+AB81+AA81+AC81+AD81</f>
        <v>0</v>
      </c>
      <c r="X81" s="357"/>
      <c r="Y81" s="357"/>
      <c r="Z81" s="357"/>
      <c r="AA81" s="357"/>
      <c r="AB81" s="357"/>
      <c r="AC81" s="357"/>
      <c r="AD81" s="357"/>
      <c r="AE81" s="360"/>
    </row>
    <row r="82" customFormat="false" ht="22.35" hidden="false" customHeight="false" outlineLevel="0" collapsed="false">
      <c r="A82" s="354" t="s">
        <v>418</v>
      </c>
      <c r="B82" s="372" t="s">
        <v>419</v>
      </c>
      <c r="C82" s="356"/>
      <c r="D82" s="357" t="n">
        <v>2</v>
      </c>
      <c r="E82" s="357"/>
      <c r="F82" s="357" t="n">
        <v>2</v>
      </c>
      <c r="G82" s="357"/>
      <c r="H82" s="357"/>
      <c r="I82" s="358" t="n">
        <f aca="false">D82+H82</f>
        <v>2</v>
      </c>
      <c r="J82" s="358" t="n">
        <f aca="false">I82+C82</f>
        <v>2</v>
      </c>
      <c r="K82" s="358" t="n">
        <f aca="false">L82+M82</f>
        <v>2</v>
      </c>
      <c r="L82" s="357"/>
      <c r="M82" s="357" t="n">
        <v>2</v>
      </c>
      <c r="N82" s="357" t="n">
        <v>2</v>
      </c>
      <c r="O82" s="357"/>
      <c r="P82" s="357"/>
      <c r="Q82" s="357" t="n">
        <v>2</v>
      </c>
      <c r="R82" s="357"/>
      <c r="S82" s="359" t="n">
        <f aca="false">J82-K82</f>
        <v>0</v>
      </c>
      <c r="T82" s="356" t="n">
        <v>2</v>
      </c>
      <c r="U82" s="357"/>
      <c r="V82" s="357"/>
      <c r="W82" s="358" t="n">
        <f aca="false">Y82+AB82+AA82+AC82+AD82</f>
        <v>2</v>
      </c>
      <c r="X82" s="357"/>
      <c r="Y82" s="357" t="n">
        <v>1</v>
      </c>
      <c r="Z82" s="357" t="n">
        <v>1</v>
      </c>
      <c r="AA82" s="357"/>
      <c r="AB82" s="357"/>
      <c r="AC82" s="357" t="n">
        <v>1</v>
      </c>
      <c r="AD82" s="357"/>
      <c r="AE82" s="360" t="n">
        <v>2</v>
      </c>
    </row>
    <row r="83" customFormat="false" ht="22.35" hidden="false" customHeight="false" outlineLevel="0" collapsed="false">
      <c r="A83" s="354" t="s">
        <v>420</v>
      </c>
      <c r="B83" s="373" t="s">
        <v>421</v>
      </c>
      <c r="C83" s="356"/>
      <c r="D83" s="357" t="n">
        <v>2</v>
      </c>
      <c r="E83" s="357"/>
      <c r="F83" s="357" t="n">
        <v>2</v>
      </c>
      <c r="G83" s="357"/>
      <c r="H83" s="357"/>
      <c r="I83" s="358" t="n">
        <f aca="false">D83+H83</f>
        <v>2</v>
      </c>
      <c r="J83" s="358" t="n">
        <f aca="false">I83+C83</f>
        <v>2</v>
      </c>
      <c r="K83" s="358" t="n">
        <f aca="false">L83+M83</f>
        <v>2</v>
      </c>
      <c r="L83" s="357" t="n">
        <v>1</v>
      </c>
      <c r="M83" s="357" t="n">
        <v>1</v>
      </c>
      <c r="N83" s="357" t="n">
        <v>1</v>
      </c>
      <c r="O83" s="357"/>
      <c r="P83" s="357"/>
      <c r="Q83" s="357" t="n">
        <v>1</v>
      </c>
      <c r="R83" s="357"/>
      <c r="S83" s="359" t="n">
        <f aca="false">J83-K83</f>
        <v>0</v>
      </c>
      <c r="T83" s="356" t="n">
        <v>2</v>
      </c>
      <c r="U83" s="357" t="n">
        <v>1</v>
      </c>
      <c r="V83" s="357"/>
      <c r="W83" s="358" t="n">
        <f aca="false">Y83+AB83+AA83+AC83+AD83</f>
        <v>1</v>
      </c>
      <c r="X83" s="357"/>
      <c r="Y83" s="357" t="n">
        <v>1</v>
      </c>
      <c r="Z83" s="357"/>
      <c r="AA83" s="357"/>
      <c r="AB83" s="357"/>
      <c r="AC83" s="357"/>
      <c r="AD83" s="357"/>
      <c r="AE83" s="360" t="n">
        <v>1</v>
      </c>
    </row>
    <row r="84" customFormat="false" ht="14.25" hidden="false" customHeight="false" outlineLevel="0" collapsed="false">
      <c r="A84" s="361" t="s">
        <v>422</v>
      </c>
      <c r="B84" s="371" t="s">
        <v>423</v>
      </c>
      <c r="C84" s="363"/>
      <c r="D84" s="364"/>
      <c r="E84" s="364"/>
      <c r="F84" s="364"/>
      <c r="G84" s="364"/>
      <c r="H84" s="364"/>
      <c r="I84" s="365" t="n">
        <f aca="false">D84+H84</f>
        <v>0</v>
      </c>
      <c r="J84" s="358" t="n">
        <f aca="false">I84+C84</f>
        <v>0</v>
      </c>
      <c r="K84" s="358" t="n">
        <f aca="false">L84+M84</f>
        <v>0</v>
      </c>
      <c r="L84" s="364"/>
      <c r="M84" s="364"/>
      <c r="N84" s="364"/>
      <c r="O84" s="364"/>
      <c r="P84" s="364"/>
      <c r="Q84" s="364"/>
      <c r="R84" s="364"/>
      <c r="S84" s="366" t="n">
        <f aca="false">J84-K84</f>
        <v>0</v>
      </c>
      <c r="T84" s="363"/>
      <c r="U84" s="364"/>
      <c r="V84" s="364"/>
      <c r="W84" s="365" t="n">
        <f aca="false">Y84+AB84+AA84+AC84+AD84</f>
        <v>0</v>
      </c>
      <c r="X84" s="364"/>
      <c r="Y84" s="364"/>
      <c r="Z84" s="364"/>
      <c r="AA84" s="364"/>
      <c r="AB84" s="364"/>
      <c r="AC84" s="364"/>
      <c r="AD84" s="364"/>
      <c r="AE84" s="367"/>
    </row>
    <row r="85" customFormat="false" ht="19.4" hidden="false" customHeight="false" outlineLevel="0" collapsed="false">
      <c r="A85" s="368" t="s">
        <v>424</v>
      </c>
      <c r="B85" s="371" t="s">
        <v>425</v>
      </c>
      <c r="C85" s="363"/>
      <c r="D85" s="364" t="n">
        <v>2</v>
      </c>
      <c r="E85" s="364"/>
      <c r="F85" s="364" t="n">
        <v>2</v>
      </c>
      <c r="G85" s="364"/>
      <c r="H85" s="364"/>
      <c r="I85" s="365" t="n">
        <f aca="false">D85+H85</f>
        <v>2</v>
      </c>
      <c r="J85" s="358" t="n">
        <f aca="false">I85+C85</f>
        <v>2</v>
      </c>
      <c r="K85" s="358" t="n">
        <f aca="false">L85+M85</f>
        <v>2</v>
      </c>
      <c r="L85" s="364" t="n">
        <v>1</v>
      </c>
      <c r="M85" s="364" t="n">
        <v>1</v>
      </c>
      <c r="N85" s="364" t="n">
        <v>1</v>
      </c>
      <c r="O85" s="364"/>
      <c r="P85" s="364"/>
      <c r="Q85" s="364" t="n">
        <v>1</v>
      </c>
      <c r="R85" s="364"/>
      <c r="S85" s="366" t="n">
        <f aca="false">J85-K85</f>
        <v>0</v>
      </c>
      <c r="T85" s="363" t="n">
        <v>2</v>
      </c>
      <c r="U85" s="364" t="n">
        <v>1</v>
      </c>
      <c r="V85" s="364"/>
      <c r="W85" s="365" t="n">
        <f aca="false">Y85+AB85+AA85+AC85+AD85</f>
        <v>1</v>
      </c>
      <c r="X85" s="364"/>
      <c r="Y85" s="364" t="n">
        <v>1</v>
      </c>
      <c r="Z85" s="364"/>
      <c r="AA85" s="364"/>
      <c r="AB85" s="364"/>
      <c r="AC85" s="364"/>
      <c r="AD85" s="364"/>
      <c r="AE85" s="367" t="n">
        <v>1</v>
      </c>
    </row>
    <row r="86" customFormat="false" ht="14.25" hidden="false" customHeight="false" outlineLevel="0" collapsed="false">
      <c r="A86" s="354" t="s">
        <v>426</v>
      </c>
      <c r="B86" s="372" t="s">
        <v>427</v>
      </c>
      <c r="C86" s="356" t="n">
        <v>4</v>
      </c>
      <c r="D86" s="357" t="n">
        <v>59</v>
      </c>
      <c r="E86" s="357"/>
      <c r="F86" s="357" t="n">
        <v>59</v>
      </c>
      <c r="G86" s="357" t="n">
        <v>9</v>
      </c>
      <c r="H86" s="357"/>
      <c r="I86" s="358" t="n">
        <f aca="false">D86+H86</f>
        <v>59</v>
      </c>
      <c r="J86" s="358" t="n">
        <f aca="false">I86+C86</f>
        <v>63</v>
      </c>
      <c r="K86" s="358" t="n">
        <f aca="false">L86+M86</f>
        <v>56</v>
      </c>
      <c r="L86" s="357" t="n">
        <v>3</v>
      </c>
      <c r="M86" s="357" t="n">
        <v>53</v>
      </c>
      <c r="N86" s="357" t="n">
        <v>53</v>
      </c>
      <c r="O86" s="357"/>
      <c r="P86" s="357" t="n">
        <v>9</v>
      </c>
      <c r="Q86" s="357" t="n">
        <v>51</v>
      </c>
      <c r="R86" s="357" t="n">
        <v>1</v>
      </c>
      <c r="S86" s="359" t="n">
        <f aca="false">J86-K86</f>
        <v>7</v>
      </c>
      <c r="T86" s="356" t="n">
        <v>58</v>
      </c>
      <c r="U86" s="357"/>
      <c r="V86" s="357" t="n">
        <v>1</v>
      </c>
      <c r="W86" s="358" t="n">
        <f aca="false">Y86+AB86+AA86+AC86+AD86</f>
        <v>57</v>
      </c>
      <c r="X86" s="357"/>
      <c r="Y86" s="357" t="n">
        <v>49</v>
      </c>
      <c r="Z86" s="357" t="n">
        <v>42</v>
      </c>
      <c r="AA86" s="357"/>
      <c r="AB86" s="357" t="n">
        <v>7</v>
      </c>
      <c r="AC86" s="357" t="n">
        <v>1</v>
      </c>
      <c r="AD86" s="357"/>
      <c r="AE86" s="360" t="n">
        <v>49</v>
      </c>
    </row>
    <row r="87" customFormat="false" ht="20.85" hidden="false" customHeight="false" outlineLevel="0" collapsed="false">
      <c r="A87" s="361" t="s">
        <v>428</v>
      </c>
      <c r="B87" s="371" t="s">
        <v>429</v>
      </c>
      <c r="C87" s="363"/>
      <c r="D87" s="364" t="n">
        <v>1</v>
      </c>
      <c r="E87" s="364"/>
      <c r="F87" s="364" t="n">
        <v>1</v>
      </c>
      <c r="G87" s="364"/>
      <c r="H87" s="364"/>
      <c r="I87" s="365" t="n">
        <f aca="false">D87+H87</f>
        <v>1</v>
      </c>
      <c r="J87" s="358" t="n">
        <f aca="false">I87+C87</f>
        <v>1</v>
      </c>
      <c r="K87" s="358" t="n">
        <f aca="false">L87+M87</f>
        <v>1</v>
      </c>
      <c r="L87" s="364" t="n">
        <v>1</v>
      </c>
      <c r="M87" s="364"/>
      <c r="N87" s="364"/>
      <c r="O87" s="364"/>
      <c r="P87" s="364"/>
      <c r="Q87" s="364" t="n">
        <v>1</v>
      </c>
      <c r="R87" s="364"/>
      <c r="S87" s="366" t="n">
        <f aca="false">J87-K87</f>
        <v>0</v>
      </c>
      <c r="T87" s="363" t="n">
        <v>1</v>
      </c>
      <c r="U87" s="364"/>
      <c r="V87" s="364"/>
      <c r="W87" s="365" t="n">
        <f aca="false">Y87+AB87+AA87+AC87+AD87</f>
        <v>1</v>
      </c>
      <c r="X87" s="364"/>
      <c r="Y87" s="364"/>
      <c r="Z87" s="364"/>
      <c r="AA87" s="364"/>
      <c r="AB87" s="364"/>
      <c r="AC87" s="364" t="n">
        <v>1</v>
      </c>
      <c r="AD87" s="364"/>
      <c r="AE87" s="367"/>
    </row>
    <row r="88" customFormat="false" ht="21.75" hidden="false" customHeight="true" outlineLevel="0" collapsed="false">
      <c r="A88" s="368" t="s">
        <v>430</v>
      </c>
      <c r="B88" s="371" t="s">
        <v>431</v>
      </c>
      <c r="C88" s="363" t="n">
        <v>1</v>
      </c>
      <c r="D88" s="364" t="n">
        <v>1</v>
      </c>
      <c r="E88" s="364"/>
      <c r="F88" s="364" t="n">
        <v>1</v>
      </c>
      <c r="G88" s="364"/>
      <c r="H88" s="364"/>
      <c r="I88" s="365" t="n">
        <f aca="false">D88+H88</f>
        <v>1</v>
      </c>
      <c r="J88" s="358" t="n">
        <f aca="false">I88+C88</f>
        <v>2</v>
      </c>
      <c r="K88" s="358" t="n">
        <f aca="false">L88+M88</f>
        <v>2</v>
      </c>
      <c r="L88" s="364"/>
      <c r="M88" s="364" t="n">
        <v>2</v>
      </c>
      <c r="N88" s="364" t="n">
        <v>2</v>
      </c>
      <c r="O88" s="364"/>
      <c r="P88" s="364"/>
      <c r="Q88" s="364" t="n">
        <v>1</v>
      </c>
      <c r="R88" s="364"/>
      <c r="S88" s="366" t="n">
        <f aca="false">J88-K88</f>
        <v>0</v>
      </c>
      <c r="T88" s="363" t="n">
        <v>2</v>
      </c>
      <c r="U88" s="364"/>
      <c r="V88" s="364"/>
      <c r="W88" s="365" t="n">
        <f aca="false">Y88+AB88+AA88+AC88+AD88</f>
        <v>4</v>
      </c>
      <c r="X88" s="364"/>
      <c r="Y88" s="364" t="n">
        <v>4</v>
      </c>
      <c r="Z88" s="364" t="n">
        <v>2</v>
      </c>
      <c r="AA88" s="364"/>
      <c r="AB88" s="364"/>
      <c r="AC88" s="364"/>
      <c r="AD88" s="364"/>
      <c r="AE88" s="367" t="n">
        <v>2</v>
      </c>
    </row>
    <row r="89" customFormat="false" ht="14.25" hidden="false" customHeight="false" outlineLevel="0" collapsed="false">
      <c r="A89" s="368" t="s">
        <v>432</v>
      </c>
      <c r="B89" s="371" t="s">
        <v>433</v>
      </c>
      <c r="C89" s="363"/>
      <c r="D89" s="364"/>
      <c r="E89" s="364"/>
      <c r="F89" s="364"/>
      <c r="G89" s="364"/>
      <c r="H89" s="364"/>
      <c r="I89" s="365" t="n">
        <f aca="false">D89+H89</f>
        <v>0</v>
      </c>
      <c r="J89" s="358" t="n">
        <f aca="false">I89+C89</f>
        <v>0</v>
      </c>
      <c r="K89" s="358" t="n">
        <f aca="false">L89+M89</f>
        <v>0</v>
      </c>
      <c r="L89" s="364"/>
      <c r="M89" s="364"/>
      <c r="N89" s="364"/>
      <c r="O89" s="364"/>
      <c r="P89" s="364"/>
      <c r="Q89" s="364"/>
      <c r="R89" s="364"/>
      <c r="S89" s="366" t="n">
        <f aca="false">J89-K89</f>
        <v>0</v>
      </c>
      <c r="T89" s="363"/>
      <c r="U89" s="364"/>
      <c r="V89" s="364"/>
      <c r="W89" s="365" t="n">
        <f aca="false">Y89+AB89+AA89+AC89+AD89</f>
        <v>0</v>
      </c>
      <c r="X89" s="364"/>
      <c r="Y89" s="364"/>
      <c r="Z89" s="364"/>
      <c r="AA89" s="364"/>
      <c r="AB89" s="364"/>
      <c r="AC89" s="364"/>
      <c r="AD89" s="364"/>
      <c r="AE89" s="367"/>
    </row>
    <row r="90" customFormat="false" ht="19.4" hidden="false" customHeight="false" outlineLevel="0" collapsed="false">
      <c r="A90" s="368" t="s">
        <v>434</v>
      </c>
      <c r="B90" s="371" t="s">
        <v>435</v>
      </c>
      <c r="C90" s="363"/>
      <c r="D90" s="364" t="n">
        <v>7</v>
      </c>
      <c r="E90" s="364"/>
      <c r="F90" s="364" t="n">
        <v>7</v>
      </c>
      <c r="G90" s="364"/>
      <c r="H90" s="364"/>
      <c r="I90" s="365" t="n">
        <f aca="false">D90+H90</f>
        <v>7</v>
      </c>
      <c r="J90" s="358" t="n">
        <f aca="false">I90+C90</f>
        <v>7</v>
      </c>
      <c r="K90" s="358" t="n">
        <f aca="false">L90+M90</f>
        <v>5</v>
      </c>
      <c r="L90" s="364" t="n">
        <v>1</v>
      </c>
      <c r="M90" s="364" t="n">
        <v>4</v>
      </c>
      <c r="N90" s="364" t="n">
        <v>4</v>
      </c>
      <c r="O90" s="364"/>
      <c r="P90" s="364"/>
      <c r="Q90" s="364" t="n">
        <v>4</v>
      </c>
      <c r="R90" s="364"/>
      <c r="S90" s="366" t="n">
        <f aca="false">J90-K90</f>
        <v>2</v>
      </c>
      <c r="T90" s="363" t="n">
        <v>12</v>
      </c>
      <c r="U90" s="364"/>
      <c r="V90" s="364" t="n">
        <v>1</v>
      </c>
      <c r="W90" s="365" t="n">
        <f aca="false">Y90+AB90+AA90+AC90+AD90</f>
        <v>13</v>
      </c>
      <c r="X90" s="364"/>
      <c r="Y90" s="364" t="n">
        <v>9</v>
      </c>
      <c r="Z90" s="364" t="n">
        <v>4</v>
      </c>
      <c r="AA90" s="364"/>
      <c r="AB90" s="364" t="n">
        <v>4</v>
      </c>
      <c r="AC90" s="364"/>
      <c r="AD90" s="364"/>
      <c r="AE90" s="367" t="n">
        <v>13</v>
      </c>
    </row>
    <row r="91" customFormat="false" ht="19.4" hidden="false" customHeight="false" outlineLevel="0" collapsed="false">
      <c r="A91" s="368" t="s">
        <v>436</v>
      </c>
      <c r="B91" s="371" t="s">
        <v>437</v>
      </c>
      <c r="C91" s="363" t="n">
        <v>1</v>
      </c>
      <c r="D91" s="364"/>
      <c r="E91" s="364"/>
      <c r="F91" s="364"/>
      <c r="G91" s="364"/>
      <c r="H91" s="364"/>
      <c r="I91" s="365" t="n">
        <f aca="false">D91+H91</f>
        <v>0</v>
      </c>
      <c r="J91" s="358" t="n">
        <f aca="false">I91+C91</f>
        <v>1</v>
      </c>
      <c r="K91" s="358" t="n">
        <f aca="false">L91+M91</f>
        <v>0</v>
      </c>
      <c r="L91" s="364"/>
      <c r="M91" s="364"/>
      <c r="N91" s="364"/>
      <c r="O91" s="364"/>
      <c r="P91" s="364"/>
      <c r="Q91" s="364"/>
      <c r="R91" s="364"/>
      <c r="S91" s="366" t="n">
        <f aca="false">J91-K91</f>
        <v>1</v>
      </c>
      <c r="T91" s="363"/>
      <c r="U91" s="364"/>
      <c r="V91" s="364"/>
      <c r="W91" s="365" t="n">
        <f aca="false">Y91+AB91+AA91+AC91+AD91</f>
        <v>0</v>
      </c>
      <c r="X91" s="364"/>
      <c r="Y91" s="364"/>
      <c r="Z91" s="364"/>
      <c r="AA91" s="364"/>
      <c r="AB91" s="364"/>
      <c r="AC91" s="364"/>
      <c r="AD91" s="364"/>
      <c r="AE91" s="367"/>
    </row>
    <row r="92" customFormat="false" ht="22.35" hidden="false" customHeight="false" outlineLevel="0" collapsed="false">
      <c r="A92" s="354" t="s">
        <v>438</v>
      </c>
      <c r="B92" s="372" t="s">
        <v>439</v>
      </c>
      <c r="C92" s="356"/>
      <c r="D92" s="357"/>
      <c r="E92" s="357"/>
      <c r="F92" s="357"/>
      <c r="G92" s="357"/>
      <c r="H92" s="357"/>
      <c r="I92" s="358" t="n">
        <f aca="false">D92+H92</f>
        <v>0</v>
      </c>
      <c r="J92" s="358" t="n">
        <f aca="false">I92+C92</f>
        <v>0</v>
      </c>
      <c r="K92" s="358" t="n">
        <f aca="false">L92+M92</f>
        <v>0</v>
      </c>
      <c r="L92" s="357"/>
      <c r="M92" s="357"/>
      <c r="N92" s="357"/>
      <c r="O92" s="357"/>
      <c r="P92" s="357"/>
      <c r="Q92" s="357"/>
      <c r="R92" s="357"/>
      <c r="S92" s="359" t="n">
        <f aca="false">J92-K92</f>
        <v>0</v>
      </c>
      <c r="T92" s="356"/>
      <c r="U92" s="357"/>
      <c r="V92" s="357"/>
      <c r="W92" s="358" t="n">
        <f aca="false">Y92+AB92+AA92+AC92+AD92</f>
        <v>0</v>
      </c>
      <c r="X92" s="357"/>
      <c r="Y92" s="357"/>
      <c r="Z92" s="357"/>
      <c r="AA92" s="357"/>
      <c r="AB92" s="357"/>
      <c r="AC92" s="357"/>
      <c r="AD92" s="357"/>
      <c r="AE92" s="360"/>
    </row>
    <row r="93" customFormat="false" ht="14.25" hidden="false" customHeight="false" outlineLevel="0" collapsed="false">
      <c r="A93" s="375" t="s">
        <v>440</v>
      </c>
      <c r="B93" s="376" t="s">
        <v>441</v>
      </c>
      <c r="C93" s="377"/>
      <c r="D93" s="378"/>
      <c r="E93" s="378"/>
      <c r="F93" s="378"/>
      <c r="G93" s="378"/>
      <c r="H93" s="378"/>
      <c r="I93" s="379" t="n">
        <f aca="false">D93+H93</f>
        <v>0</v>
      </c>
      <c r="J93" s="379" t="n">
        <f aca="false">I93+C93</f>
        <v>0</v>
      </c>
      <c r="K93" s="379" t="n">
        <f aca="false">L93+M93</f>
        <v>0</v>
      </c>
      <c r="L93" s="378"/>
      <c r="M93" s="378"/>
      <c r="N93" s="378"/>
      <c r="O93" s="378"/>
      <c r="P93" s="378"/>
      <c r="Q93" s="378"/>
      <c r="R93" s="378"/>
      <c r="S93" s="380" t="n">
        <f aca="false">J93-K93</f>
        <v>0</v>
      </c>
      <c r="T93" s="377"/>
      <c r="U93" s="378"/>
      <c r="V93" s="378"/>
      <c r="W93" s="379" t="n">
        <f aca="false">Y93+AB93+AA93+AC93+AD93</f>
        <v>0</v>
      </c>
      <c r="X93" s="378"/>
      <c r="Y93" s="378"/>
      <c r="Z93" s="378"/>
      <c r="AA93" s="378"/>
      <c r="AB93" s="378"/>
      <c r="AC93" s="378"/>
      <c r="AD93" s="378"/>
      <c r="AE93" s="381"/>
    </row>
    <row r="94" customFormat="false" ht="15" hidden="false" customHeight="false" outlineLevel="0" collapsed="false">
      <c r="A94" s="382" t="s">
        <v>442</v>
      </c>
      <c r="B94" s="383" t="s">
        <v>443</v>
      </c>
      <c r="C94" s="384" t="n">
        <f aca="false">C93+C92+C86+C83+C82+C81+C75+C74+C44+C43+C35+C15+C12+C11</f>
        <v>7</v>
      </c>
      <c r="D94" s="385" t="n">
        <f aca="false">D93+D92+D86+D83+D82+D81+D75+D74+D44+D43+D35+D15+D12+D11</f>
        <v>135</v>
      </c>
      <c r="E94" s="385" t="n">
        <f aca="false">E93+E92+E86+E83+E82+E81+E75+E74+E44+E43+E35+E15+E12+E11</f>
        <v>0</v>
      </c>
      <c r="F94" s="385" t="n">
        <f aca="false">F93+F92+F86+F83+F82+F81+F75+F74+F44+F43+F35+F15+F12+F11</f>
        <v>135</v>
      </c>
      <c r="G94" s="385" t="n">
        <f aca="false">G93+G92+G86+G83+G82+G81+G75+G74+G44+G43+G35+G15+G12+G11</f>
        <v>11</v>
      </c>
      <c r="H94" s="385" t="n">
        <f aca="false">H93+H92+H86+H83+H82+H81+H75+H74+H44+H43+H35+H15+H12+H11</f>
        <v>0</v>
      </c>
      <c r="I94" s="385" t="n">
        <f aca="false">I93+I92+I86+I83+I82+I81+I75+I74+I44+I43+I35+I15+I12+I11</f>
        <v>135</v>
      </c>
      <c r="J94" s="385" t="n">
        <f aca="false">J93+J92+J86+J83+J82+J81+J75+J74+J44+J43+J35+J15+J12+J11</f>
        <v>142</v>
      </c>
      <c r="K94" s="385" t="n">
        <f aca="false">K93+K92+K86+K83+K82+K81+K75+K74+K44+K43+K35+K15+K12+K11</f>
        <v>131</v>
      </c>
      <c r="L94" s="385" t="n">
        <f aca="false">L93+L92+L86+L83+L82+L81+L75+L74+L44+L43+L35+L15+L12+L11</f>
        <v>14</v>
      </c>
      <c r="M94" s="385" t="n">
        <f aca="false">M93+M92+M86+M83+M82+M81+M75+M74+M44+M43+M35+M15+M12+M11</f>
        <v>117</v>
      </c>
      <c r="N94" s="385" t="n">
        <f aca="false">N93+N92+N86+N83+N82+N81+N75+N74+N44+N43+N35+N15+N12+N11</f>
        <v>114</v>
      </c>
      <c r="O94" s="385" t="n">
        <f aca="false">O93+O92+O86+O83+O82+O81+O75+O74+O44+O43+O35+O15+O12+O11</f>
        <v>0</v>
      </c>
      <c r="P94" s="385" t="n">
        <f aca="false">P93+P92+P86+P83+P82+P81+P75+P74+P44+P43+P35+P15+P12+P11</f>
        <v>11</v>
      </c>
      <c r="Q94" s="385" t="n">
        <f aca="false">Q93+Q92+Q86+Q83+Q82+Q81+Q75+Q74+Q44+Q43+Q35+Q15+Q12+Q11</f>
        <v>118</v>
      </c>
      <c r="R94" s="385" t="n">
        <f aca="false">R93+R92+R86+R83+R82+R81+R75+R74+R44+R43+R35+R15+R12+R11</f>
        <v>6</v>
      </c>
      <c r="S94" s="386" t="n">
        <f aca="false">S93+S92+S86+S83+S82+S81+S75+S74+S44+S43+S35+S15+S12+S11</f>
        <v>11</v>
      </c>
      <c r="T94" s="384" t="n">
        <f aca="false">T93+T92+T86+T83+T82+T81+T75+T74+T44+T43+T35+T15+T12+T11</f>
        <v>142</v>
      </c>
      <c r="U94" s="385" t="n">
        <f aca="false">U93+U92+U86+U83+U82+U81+U75+U74+U44+U43+U35+U15+U12+U11</f>
        <v>1</v>
      </c>
      <c r="V94" s="385" t="n">
        <f aca="false">V93+V92+V86+V83+V82+V81+V75+V74+V44+V43+V35+V15+V12+V11</f>
        <v>2</v>
      </c>
      <c r="W94" s="385" t="n">
        <f aca="false">W93+W92+W86+W83+W82+W81+W75+W74+W44+W43+W35+W15+W12+W11</f>
        <v>139</v>
      </c>
      <c r="X94" s="385" t="n">
        <f aca="false">X93+X92+X86+X83+X82+X81+X75+X74+X44+X43+X35+X15+X12+X11</f>
        <v>0</v>
      </c>
      <c r="Y94" s="385" t="n">
        <f aca="false">Y93+Y92+Y86+Y83+Y82+Y81+Y75+Y74+Y44+Y43+Y35+Y15+Y12+Y11</f>
        <v>121</v>
      </c>
      <c r="Z94" s="385" t="n">
        <f aca="false">Z93+Z92+Z86+Z83+Z82+Z81+Z75+Z74+Z44+Z43+Z35+Z15+Z12+Z11</f>
        <v>96</v>
      </c>
      <c r="AA94" s="385" t="n">
        <f aca="false">AA93+AA92+AA86+AA83+AA82+AA81+AA75+AA74+AA44+AA43+AA35+AA15+AA12+AA11</f>
        <v>1</v>
      </c>
      <c r="AB94" s="385" t="n">
        <f aca="false">AB93+AB92+AB86+AB83+AB82+AB81+AB75+AB74+AB44+AB43+AB35+AB15+AB12+AB11</f>
        <v>9</v>
      </c>
      <c r="AC94" s="385" t="n">
        <f aca="false">AC93+AC92+AC86+AC83+AC82+AC81+AC75+AC74+AC44+AC43+AC35+AC15+AC12+AC11</f>
        <v>7</v>
      </c>
      <c r="AD94" s="385" t="n">
        <f aca="false">AD93+AD92+AD86+AD83+AD82+AD81+AD75+AD74+AD44+AD43+AD35+AD15+AD12+AD11</f>
        <v>1</v>
      </c>
      <c r="AE94" s="386" t="n">
        <f aca="false">AE93+AE92+AE86+AE83+AE82+AE81+AE75+AE74+AE44+AE43+AE35+AE15+AE12+AE11</f>
        <v>117</v>
      </c>
    </row>
    <row r="95" customFormat="false" ht="14.25" hidden="false" customHeight="false" outlineLevel="0" collapsed="false">
      <c r="A95" s="387" t="s">
        <v>444</v>
      </c>
      <c r="B95" s="388" t="s">
        <v>445</v>
      </c>
      <c r="C95" s="349" t="n">
        <v>2</v>
      </c>
      <c r="D95" s="350" t="n">
        <v>10</v>
      </c>
      <c r="E95" s="350"/>
      <c r="F95" s="350" t="n">
        <v>10</v>
      </c>
      <c r="G95" s="350"/>
      <c r="H95" s="350"/>
      <c r="I95" s="351" t="n">
        <f aca="false">D95+H95</f>
        <v>10</v>
      </c>
      <c r="J95" s="351" t="n">
        <f aca="false">I95+C95</f>
        <v>12</v>
      </c>
      <c r="K95" s="351" t="n">
        <f aca="false">L95+M95</f>
        <v>7</v>
      </c>
      <c r="L95" s="350" t="n">
        <v>3</v>
      </c>
      <c r="M95" s="350" t="n">
        <v>4</v>
      </c>
      <c r="N95" s="350"/>
      <c r="O95" s="350"/>
      <c r="P95" s="350"/>
      <c r="Q95" s="350" t="n">
        <v>6</v>
      </c>
      <c r="R95" s="350" t="n">
        <v>1</v>
      </c>
      <c r="S95" s="352" t="n">
        <f aca="false">J95-K95</f>
        <v>5</v>
      </c>
      <c r="T95" s="389" t="n">
        <v>9</v>
      </c>
      <c r="U95" s="390" t="n">
        <v>2</v>
      </c>
      <c r="V95" s="390" t="n">
        <v>2</v>
      </c>
      <c r="W95" s="390"/>
      <c r="X95" s="390"/>
      <c r="Y95" s="390" t="n">
        <v>1</v>
      </c>
      <c r="Z95" s="390" t="n">
        <v>1</v>
      </c>
      <c r="AA95" s="390"/>
      <c r="AB95" s="390" t="n">
        <v>2</v>
      </c>
      <c r="AC95" s="390"/>
      <c r="AD95" s="390"/>
      <c r="AE95" s="391"/>
    </row>
    <row r="96" customFormat="false" ht="14.25" hidden="false" customHeight="false" outlineLevel="0" collapsed="false">
      <c r="A96" s="392" t="s">
        <v>446</v>
      </c>
      <c r="B96" s="372" t="s">
        <v>447</v>
      </c>
      <c r="C96" s="356" t="n">
        <v>1</v>
      </c>
      <c r="D96" s="357" t="n">
        <v>18</v>
      </c>
      <c r="E96" s="357"/>
      <c r="F96" s="357" t="n">
        <v>18</v>
      </c>
      <c r="G96" s="357"/>
      <c r="H96" s="357"/>
      <c r="I96" s="358" t="n">
        <f aca="false">D96+H96</f>
        <v>18</v>
      </c>
      <c r="J96" s="358" t="n">
        <f aca="false">I96+C96</f>
        <v>19</v>
      </c>
      <c r="K96" s="358" t="n">
        <f aca="false">L96+M96</f>
        <v>19</v>
      </c>
      <c r="L96" s="357" t="n">
        <v>17</v>
      </c>
      <c r="M96" s="357" t="n">
        <v>2</v>
      </c>
      <c r="N96" s="357" t="n">
        <v>2</v>
      </c>
      <c r="O96" s="357"/>
      <c r="P96" s="357"/>
      <c r="Q96" s="357" t="n">
        <v>19</v>
      </c>
      <c r="R96" s="357" t="n">
        <v>1</v>
      </c>
      <c r="S96" s="359" t="n">
        <f aca="false">J96-K96</f>
        <v>0</v>
      </c>
      <c r="T96" s="389" t="n">
        <v>19</v>
      </c>
      <c r="U96" s="390"/>
      <c r="V96" s="390" t="n">
        <v>18</v>
      </c>
      <c r="W96" s="390"/>
      <c r="X96" s="390"/>
      <c r="Y96" s="393" t="s">
        <v>87</v>
      </c>
      <c r="Z96" s="393" t="s">
        <v>87</v>
      </c>
      <c r="AA96" s="393" t="s">
        <v>87</v>
      </c>
      <c r="AB96" s="394" t="n">
        <v>18</v>
      </c>
      <c r="AC96" s="393" t="s">
        <v>87</v>
      </c>
      <c r="AD96" s="393"/>
      <c r="AE96" s="395"/>
    </row>
    <row r="97" customFormat="false" ht="14.25" hidden="false" customHeight="false" outlineLevel="0" collapsed="false">
      <c r="A97" s="396" t="s">
        <v>448</v>
      </c>
      <c r="B97" s="372" t="s">
        <v>449</v>
      </c>
      <c r="C97" s="356" t="n">
        <v>2</v>
      </c>
      <c r="D97" s="357" t="n">
        <v>56</v>
      </c>
      <c r="E97" s="357"/>
      <c r="F97" s="357" t="n">
        <v>56</v>
      </c>
      <c r="G97" s="357"/>
      <c r="H97" s="357"/>
      <c r="I97" s="358" t="n">
        <f aca="false">D97+H97</f>
        <v>56</v>
      </c>
      <c r="J97" s="358" t="n">
        <f aca="false">I97+C97</f>
        <v>58</v>
      </c>
      <c r="K97" s="358" t="n">
        <f aca="false">L97+M97</f>
        <v>54</v>
      </c>
      <c r="L97" s="357" t="n">
        <v>50</v>
      </c>
      <c r="M97" s="357" t="n">
        <v>4</v>
      </c>
      <c r="N97" s="357"/>
      <c r="O97" s="357"/>
      <c r="P97" s="357"/>
      <c r="Q97" s="357" t="n">
        <v>50</v>
      </c>
      <c r="R97" s="357" t="n">
        <v>4</v>
      </c>
      <c r="S97" s="359" t="n">
        <f aca="false">J97-K97</f>
        <v>4</v>
      </c>
      <c r="T97" s="389" t="n">
        <v>15</v>
      </c>
      <c r="U97" s="390"/>
      <c r="V97" s="390"/>
      <c r="W97" s="390"/>
      <c r="X97" s="390"/>
      <c r="Y97" s="393" t="s">
        <v>87</v>
      </c>
      <c r="Z97" s="393" t="s">
        <v>87</v>
      </c>
      <c r="AA97" s="393" t="s">
        <v>87</v>
      </c>
      <c r="AB97" s="394"/>
      <c r="AC97" s="393" t="s">
        <v>87</v>
      </c>
      <c r="AD97" s="393"/>
      <c r="AE97" s="395"/>
    </row>
    <row r="98" customFormat="false" ht="20.85" hidden="false" customHeight="false" outlineLevel="0" collapsed="false">
      <c r="A98" s="361" t="s">
        <v>450</v>
      </c>
      <c r="B98" s="371" t="s">
        <v>451</v>
      </c>
      <c r="C98" s="363" t="n">
        <v>1</v>
      </c>
      <c r="D98" s="364" t="n">
        <v>23</v>
      </c>
      <c r="E98" s="364"/>
      <c r="F98" s="364" t="n">
        <v>23</v>
      </c>
      <c r="G98" s="364"/>
      <c r="H98" s="364"/>
      <c r="I98" s="365" t="n">
        <f aca="false">D98+H98</f>
        <v>23</v>
      </c>
      <c r="J98" s="358" t="n">
        <f aca="false">I98+C98</f>
        <v>24</v>
      </c>
      <c r="K98" s="358" t="n">
        <f aca="false">L98+M98</f>
        <v>23</v>
      </c>
      <c r="L98" s="364" t="n">
        <v>20</v>
      </c>
      <c r="M98" s="364" t="n">
        <v>3</v>
      </c>
      <c r="N98" s="364"/>
      <c r="O98" s="364"/>
      <c r="P98" s="364"/>
      <c r="Q98" s="364" t="n">
        <v>19</v>
      </c>
      <c r="R98" s="364" t="n">
        <v>3</v>
      </c>
      <c r="S98" s="366" t="n">
        <f aca="false">J98-K98</f>
        <v>1</v>
      </c>
      <c r="T98" s="397" t="s">
        <v>87</v>
      </c>
      <c r="U98" s="398" t="s">
        <v>87</v>
      </c>
      <c r="V98" s="398" t="s">
        <v>87</v>
      </c>
      <c r="W98" s="399" t="s">
        <v>87</v>
      </c>
      <c r="X98" s="398" t="s">
        <v>87</v>
      </c>
      <c r="Y98" s="398" t="s">
        <v>87</v>
      </c>
      <c r="Z98" s="398" t="s">
        <v>87</v>
      </c>
      <c r="AA98" s="398" t="s">
        <v>87</v>
      </c>
      <c r="AB98" s="398" t="s">
        <v>87</v>
      </c>
      <c r="AC98" s="398" t="s">
        <v>87</v>
      </c>
      <c r="AD98" s="398" t="s">
        <v>87</v>
      </c>
      <c r="AE98" s="400"/>
    </row>
    <row r="99" customFormat="false" ht="14.25" hidden="false" customHeight="false" outlineLevel="0" collapsed="false">
      <c r="A99" s="368" t="s">
        <v>452</v>
      </c>
      <c r="B99" s="371" t="s">
        <v>453</v>
      </c>
      <c r="C99" s="363"/>
      <c r="D99" s="364" t="n">
        <v>8</v>
      </c>
      <c r="E99" s="364"/>
      <c r="F99" s="364" t="n">
        <v>8</v>
      </c>
      <c r="G99" s="364"/>
      <c r="H99" s="364"/>
      <c r="I99" s="365" t="n">
        <f aca="false">D99+H99</f>
        <v>8</v>
      </c>
      <c r="J99" s="358" t="n">
        <f aca="false">I99+C99</f>
        <v>8</v>
      </c>
      <c r="K99" s="358" t="n">
        <f aca="false">L99+M99</f>
        <v>5</v>
      </c>
      <c r="L99" s="364" t="n">
        <v>5</v>
      </c>
      <c r="M99" s="364"/>
      <c r="N99" s="364"/>
      <c r="O99" s="364"/>
      <c r="P99" s="364"/>
      <c r="Q99" s="364" t="n">
        <v>5</v>
      </c>
      <c r="R99" s="364" t="n">
        <v>1</v>
      </c>
      <c r="S99" s="366" t="n">
        <f aca="false">J99-K99</f>
        <v>3</v>
      </c>
      <c r="T99" s="397" t="s">
        <v>87</v>
      </c>
      <c r="U99" s="398" t="s">
        <v>87</v>
      </c>
      <c r="V99" s="398" t="s">
        <v>87</v>
      </c>
      <c r="W99" s="399" t="s">
        <v>87</v>
      </c>
      <c r="X99" s="398" t="s">
        <v>87</v>
      </c>
      <c r="Y99" s="398" t="s">
        <v>87</v>
      </c>
      <c r="Z99" s="398" t="s">
        <v>87</v>
      </c>
      <c r="AA99" s="398" t="s">
        <v>87</v>
      </c>
      <c r="AB99" s="398" t="s">
        <v>87</v>
      </c>
      <c r="AC99" s="398" t="s">
        <v>87</v>
      </c>
      <c r="AD99" s="398" t="s">
        <v>87</v>
      </c>
      <c r="AE99" s="400"/>
    </row>
    <row r="100" customFormat="false" ht="19.4" hidden="false" customHeight="false" outlineLevel="0" collapsed="false">
      <c r="A100" s="368" t="s">
        <v>454</v>
      </c>
      <c r="B100" s="371" t="s">
        <v>455</v>
      </c>
      <c r="C100" s="363"/>
      <c r="D100" s="364"/>
      <c r="E100" s="364"/>
      <c r="F100" s="364"/>
      <c r="G100" s="364"/>
      <c r="H100" s="364"/>
      <c r="I100" s="365" t="n">
        <f aca="false">D100+H100</f>
        <v>0</v>
      </c>
      <c r="J100" s="358" t="n">
        <f aca="false">I100+C100</f>
        <v>0</v>
      </c>
      <c r="K100" s="358" t="n">
        <f aca="false">L100+M100</f>
        <v>0</v>
      </c>
      <c r="L100" s="364"/>
      <c r="M100" s="364"/>
      <c r="N100" s="364"/>
      <c r="O100" s="364"/>
      <c r="P100" s="364"/>
      <c r="Q100" s="364"/>
      <c r="R100" s="364"/>
      <c r="S100" s="366" t="n">
        <f aca="false">J100-K100</f>
        <v>0</v>
      </c>
      <c r="T100" s="397" t="s">
        <v>87</v>
      </c>
      <c r="U100" s="398" t="s">
        <v>87</v>
      </c>
      <c r="V100" s="398" t="s">
        <v>87</v>
      </c>
      <c r="W100" s="399" t="s">
        <v>87</v>
      </c>
      <c r="X100" s="398" t="s">
        <v>87</v>
      </c>
      <c r="Y100" s="398" t="s">
        <v>87</v>
      </c>
      <c r="Z100" s="398" t="s">
        <v>87</v>
      </c>
      <c r="AA100" s="398" t="s">
        <v>87</v>
      </c>
      <c r="AB100" s="398" t="s">
        <v>87</v>
      </c>
      <c r="AC100" s="398" t="s">
        <v>87</v>
      </c>
      <c r="AD100" s="398" t="s">
        <v>87</v>
      </c>
      <c r="AE100" s="400"/>
    </row>
    <row r="101" customFormat="false" ht="14.25" hidden="false" customHeight="false" outlineLevel="0" collapsed="false">
      <c r="A101" s="368" t="s">
        <v>456</v>
      </c>
      <c r="B101" s="371" t="s">
        <v>457</v>
      </c>
      <c r="C101" s="363"/>
      <c r="D101" s="364"/>
      <c r="E101" s="364"/>
      <c r="F101" s="364"/>
      <c r="G101" s="364"/>
      <c r="H101" s="364"/>
      <c r="I101" s="365" t="n">
        <f aca="false">D101+H101</f>
        <v>0</v>
      </c>
      <c r="J101" s="358" t="n">
        <f aca="false">I101+C101</f>
        <v>0</v>
      </c>
      <c r="K101" s="358" t="n">
        <f aca="false">L101+M101</f>
        <v>0</v>
      </c>
      <c r="L101" s="364"/>
      <c r="M101" s="364"/>
      <c r="N101" s="364"/>
      <c r="O101" s="364"/>
      <c r="P101" s="364"/>
      <c r="Q101" s="364"/>
      <c r="R101" s="364"/>
      <c r="S101" s="366" t="n">
        <f aca="false">J101-K101</f>
        <v>0</v>
      </c>
      <c r="T101" s="397"/>
      <c r="U101" s="398"/>
      <c r="V101" s="398"/>
      <c r="W101" s="398"/>
      <c r="X101" s="398" t="s">
        <v>87</v>
      </c>
      <c r="Y101" s="398" t="s">
        <v>87</v>
      </c>
      <c r="Z101" s="398" t="s">
        <v>87</v>
      </c>
      <c r="AA101" s="398" t="s">
        <v>87</v>
      </c>
      <c r="AB101" s="401"/>
      <c r="AC101" s="398" t="s">
        <v>87</v>
      </c>
      <c r="AD101" s="401"/>
      <c r="AE101" s="400"/>
    </row>
    <row r="102" customFormat="false" ht="14.25" hidden="false" customHeight="false" outlineLevel="0" collapsed="false">
      <c r="A102" s="368" t="s">
        <v>458</v>
      </c>
      <c r="B102" s="371" t="s">
        <v>459</v>
      </c>
      <c r="C102" s="363"/>
      <c r="D102" s="364"/>
      <c r="E102" s="364"/>
      <c r="F102" s="364"/>
      <c r="G102" s="364"/>
      <c r="H102" s="364"/>
      <c r="I102" s="365" t="n">
        <f aca="false">D102+H102</f>
        <v>0</v>
      </c>
      <c r="J102" s="358" t="n">
        <f aca="false">I102+C102</f>
        <v>0</v>
      </c>
      <c r="K102" s="358" t="n">
        <f aca="false">L102+M102</f>
        <v>0</v>
      </c>
      <c r="L102" s="364"/>
      <c r="M102" s="364"/>
      <c r="N102" s="364"/>
      <c r="O102" s="364"/>
      <c r="P102" s="364"/>
      <c r="Q102" s="364"/>
      <c r="R102" s="364"/>
      <c r="S102" s="366" t="n">
        <f aca="false">J102-K102</f>
        <v>0</v>
      </c>
      <c r="T102" s="397"/>
      <c r="U102" s="398"/>
      <c r="V102" s="398"/>
      <c r="W102" s="398"/>
      <c r="X102" s="398" t="s">
        <v>87</v>
      </c>
      <c r="Y102" s="398" t="s">
        <v>87</v>
      </c>
      <c r="Z102" s="398" t="s">
        <v>87</v>
      </c>
      <c r="AA102" s="398" t="s">
        <v>87</v>
      </c>
      <c r="AB102" s="401"/>
      <c r="AC102" s="398" t="s">
        <v>87</v>
      </c>
      <c r="AD102" s="401"/>
      <c r="AE102" s="400"/>
    </row>
    <row r="103" customFormat="false" ht="20.25" hidden="false" customHeight="true" outlineLevel="0" collapsed="false">
      <c r="A103" s="396" t="s">
        <v>460</v>
      </c>
      <c r="B103" s="372" t="s">
        <v>461</v>
      </c>
      <c r="C103" s="377"/>
      <c r="D103" s="378" t="n">
        <v>122</v>
      </c>
      <c r="E103" s="378"/>
      <c r="F103" s="378" t="n">
        <v>122</v>
      </c>
      <c r="G103" s="378"/>
      <c r="H103" s="378"/>
      <c r="I103" s="379" t="n">
        <f aca="false">D103+H103</f>
        <v>122</v>
      </c>
      <c r="J103" s="379" t="n">
        <f aca="false">I103+C103</f>
        <v>122</v>
      </c>
      <c r="K103" s="379" t="n">
        <f aca="false">L103+M103</f>
        <v>122</v>
      </c>
      <c r="L103" s="378" t="n">
        <v>121</v>
      </c>
      <c r="M103" s="378" t="n">
        <v>1</v>
      </c>
      <c r="N103" s="378"/>
      <c r="O103" s="378"/>
      <c r="P103" s="378"/>
      <c r="Q103" s="378" t="n">
        <v>122</v>
      </c>
      <c r="R103" s="378" t="n">
        <v>7</v>
      </c>
      <c r="S103" s="380" t="n">
        <f aca="false">J103-K103</f>
        <v>0</v>
      </c>
      <c r="T103" s="402" t="s">
        <v>87</v>
      </c>
      <c r="U103" s="403" t="s">
        <v>87</v>
      </c>
      <c r="V103" s="403" t="s">
        <v>87</v>
      </c>
      <c r="W103" s="404" t="s">
        <v>87</v>
      </c>
      <c r="X103" s="403" t="s">
        <v>87</v>
      </c>
      <c r="Y103" s="403" t="s">
        <v>87</v>
      </c>
      <c r="Z103" s="403" t="s">
        <v>87</v>
      </c>
      <c r="AA103" s="403" t="s">
        <v>87</v>
      </c>
      <c r="AB103" s="403" t="s">
        <v>87</v>
      </c>
      <c r="AC103" s="403" t="s">
        <v>87</v>
      </c>
      <c r="AD103" s="403" t="s">
        <v>87</v>
      </c>
      <c r="AE103" s="405"/>
    </row>
    <row r="104" customFormat="false" ht="15" hidden="false" customHeight="false" outlineLevel="0" collapsed="false">
      <c r="A104" s="406" t="s">
        <v>462</v>
      </c>
      <c r="B104" s="406"/>
      <c r="C104" s="384" t="n">
        <f aca="false">C103+C97</f>
        <v>2</v>
      </c>
      <c r="D104" s="385" t="n">
        <f aca="false">D103+D97</f>
        <v>178</v>
      </c>
      <c r="E104" s="385" t="n">
        <f aca="false">E103+E97</f>
        <v>0</v>
      </c>
      <c r="F104" s="385" t="n">
        <f aca="false">F103+F97</f>
        <v>178</v>
      </c>
      <c r="G104" s="385" t="n">
        <f aca="false">G103+G97</f>
        <v>0</v>
      </c>
      <c r="H104" s="385" t="n">
        <f aca="false">H103+H97</f>
        <v>0</v>
      </c>
      <c r="I104" s="385" t="n">
        <f aca="false">I103+I97</f>
        <v>178</v>
      </c>
      <c r="J104" s="385" t="n">
        <f aca="false">J103+J97</f>
        <v>180</v>
      </c>
      <c r="K104" s="385" t="n">
        <f aca="false">K103+K97</f>
        <v>176</v>
      </c>
      <c r="L104" s="385" t="n">
        <f aca="false">L103+L97</f>
        <v>171</v>
      </c>
      <c r="M104" s="385" t="n">
        <f aca="false">M103+M97</f>
        <v>5</v>
      </c>
      <c r="N104" s="385" t="n">
        <f aca="false">N103+N97</f>
        <v>0</v>
      </c>
      <c r="O104" s="385" t="n">
        <f aca="false">O103+O97</f>
        <v>0</v>
      </c>
      <c r="P104" s="385" t="n">
        <f aca="false">P103+P97</f>
        <v>0</v>
      </c>
      <c r="Q104" s="385" t="n">
        <f aca="false">Q103+Q97</f>
        <v>172</v>
      </c>
      <c r="R104" s="385" t="n">
        <f aca="false">R103+R97</f>
        <v>11</v>
      </c>
      <c r="S104" s="385" t="n">
        <f aca="false">S103+S97</f>
        <v>4</v>
      </c>
      <c r="T104" s="407" t="s">
        <v>87</v>
      </c>
      <c r="U104" s="407" t="s">
        <v>87</v>
      </c>
      <c r="V104" s="407" t="s">
        <v>87</v>
      </c>
      <c r="W104" s="407" t="s">
        <v>87</v>
      </c>
      <c r="X104" s="407" t="s">
        <v>87</v>
      </c>
      <c r="Y104" s="407" t="s">
        <v>87</v>
      </c>
      <c r="Z104" s="407" t="s">
        <v>87</v>
      </c>
      <c r="AA104" s="407" t="s">
        <v>87</v>
      </c>
      <c r="AB104" s="407" t="s">
        <v>87</v>
      </c>
      <c r="AC104" s="407" t="s">
        <v>87</v>
      </c>
      <c r="AD104" s="407" t="s">
        <v>87</v>
      </c>
      <c r="AE104" s="386" t="n">
        <f aca="false">AE103+AE97</f>
        <v>0</v>
      </c>
    </row>
    <row r="105" customFormat="false" ht="14.25" hidden="false" customHeight="false" outlineLevel="0" collapsed="false">
      <c r="A105" s="408"/>
      <c r="B105" s="409"/>
      <c r="C105" s="293"/>
      <c r="D105" s="293"/>
      <c r="E105" s="293"/>
      <c r="F105" s="293"/>
      <c r="I105" s="293"/>
      <c r="J105" s="293"/>
      <c r="K105" s="293"/>
      <c r="L105" s="293"/>
      <c r="M105" s="293"/>
      <c r="N105" s="293"/>
      <c r="O105" s="293"/>
      <c r="P105" s="293"/>
      <c r="Q105" s="293"/>
      <c r="R105" s="410"/>
      <c r="S105" s="410"/>
      <c r="T105" s="410"/>
      <c r="U105" s="410"/>
      <c r="V105" s="410"/>
      <c r="W105" s="410"/>
      <c r="X105" s="410"/>
      <c r="Y105" s="410"/>
      <c r="Z105" s="410"/>
      <c r="AA105" s="410"/>
      <c r="AB105" s="410" t="s">
        <v>463</v>
      </c>
      <c r="AC105" s="410"/>
    </row>
    <row r="106" customFormat="false" ht="12.75" hidden="false" customHeight="true" outlineLevel="0" collapsed="false">
      <c r="A106" s="411" t="s">
        <v>228</v>
      </c>
      <c r="B106" s="412"/>
      <c r="C106" s="293"/>
      <c r="D106" s="293"/>
      <c r="E106" s="293"/>
      <c r="F106" s="293"/>
      <c r="G106" s="293"/>
      <c r="H106" s="293"/>
      <c r="I106" s="293"/>
      <c r="J106" s="293"/>
      <c r="K106" s="293"/>
      <c r="L106" s="293"/>
      <c r="M106" s="293"/>
      <c r="N106" s="224"/>
      <c r="O106" s="224"/>
      <c r="P106" s="293"/>
      <c r="Q106" s="410"/>
      <c r="R106" s="410"/>
      <c r="S106" s="410"/>
      <c r="T106" s="410"/>
      <c r="U106" s="410"/>
      <c r="V106" s="410"/>
      <c r="W106" s="410"/>
      <c r="X106" s="410"/>
      <c r="Y106" s="410"/>
      <c r="Z106" s="410"/>
      <c r="AA106" s="410"/>
      <c r="AB106" s="410"/>
    </row>
    <row r="107" customFormat="false" ht="12.75" hidden="false" customHeight="true" outlineLevel="0" collapsed="false">
      <c r="A107" s="413"/>
      <c r="B107" s="414" t="s">
        <v>121</v>
      </c>
      <c r="C107" s="338" t="s">
        <v>464</v>
      </c>
      <c r="D107" s="338" t="s">
        <v>465</v>
      </c>
      <c r="E107" s="337" t="s">
        <v>466</v>
      </c>
      <c r="F107" s="298" t="s">
        <v>35</v>
      </c>
      <c r="G107" s="298"/>
      <c r="H107" s="298"/>
      <c r="I107" s="298"/>
      <c r="J107" s="298"/>
      <c r="K107" s="298"/>
      <c r="L107" s="298"/>
      <c r="M107" s="298"/>
      <c r="N107" s="415" t="s">
        <v>467</v>
      </c>
      <c r="O107" s="293"/>
      <c r="P107" s="293"/>
      <c r="Q107" s="410"/>
      <c r="R107" s="410"/>
      <c r="S107" s="410"/>
      <c r="T107" s="410"/>
      <c r="U107" s="410"/>
      <c r="V107" s="410"/>
      <c r="W107" s="410"/>
      <c r="X107" s="410"/>
      <c r="Y107" s="410"/>
      <c r="Z107" s="410"/>
      <c r="AA107" s="410"/>
      <c r="AB107" s="410"/>
    </row>
    <row r="108" customFormat="false" ht="116.25" hidden="false" customHeight="true" outlineLevel="0" collapsed="false">
      <c r="A108" s="413"/>
      <c r="B108" s="414"/>
      <c r="C108" s="338"/>
      <c r="D108" s="338"/>
      <c r="E108" s="337"/>
      <c r="F108" s="416" t="s">
        <v>256</v>
      </c>
      <c r="G108" s="417" t="s">
        <v>468</v>
      </c>
      <c r="H108" s="417" t="s">
        <v>469</v>
      </c>
      <c r="I108" s="417" t="s">
        <v>470</v>
      </c>
      <c r="J108" s="417" t="s">
        <v>471</v>
      </c>
      <c r="K108" s="418" t="s">
        <v>472</v>
      </c>
      <c r="L108" s="418" t="s">
        <v>473</v>
      </c>
      <c r="M108" s="418" t="s">
        <v>474</v>
      </c>
      <c r="N108" s="415"/>
      <c r="O108" s="293"/>
      <c r="P108" s="293"/>
      <c r="Q108" s="410"/>
      <c r="R108" s="410"/>
      <c r="S108" s="410"/>
      <c r="T108" s="410"/>
      <c r="U108" s="410"/>
      <c r="V108" s="410"/>
      <c r="W108" s="410"/>
      <c r="X108" s="410"/>
      <c r="Y108" s="410"/>
      <c r="Z108" s="410"/>
      <c r="AA108" s="410"/>
      <c r="AB108" s="410"/>
    </row>
    <row r="109" customFormat="false" ht="14.25" hidden="false" customHeight="false" outlineLevel="0" collapsed="false">
      <c r="A109" s="419" t="s">
        <v>53</v>
      </c>
      <c r="B109" s="419" t="s">
        <v>54</v>
      </c>
      <c r="C109" s="420" t="n">
        <v>1</v>
      </c>
      <c r="D109" s="420" t="n">
        <v>2</v>
      </c>
      <c r="E109" s="420" t="n">
        <v>3</v>
      </c>
      <c r="F109" s="420" t="n">
        <v>4</v>
      </c>
      <c r="G109" s="420" t="n">
        <v>5</v>
      </c>
      <c r="H109" s="420" t="n">
        <v>6</v>
      </c>
      <c r="I109" s="420" t="n">
        <v>7</v>
      </c>
      <c r="J109" s="420" t="n">
        <v>8</v>
      </c>
      <c r="K109" s="420" t="n">
        <v>9</v>
      </c>
      <c r="L109" s="420" t="n">
        <v>10</v>
      </c>
      <c r="M109" s="420" t="n">
        <v>11</v>
      </c>
      <c r="N109" s="420" t="n">
        <v>12</v>
      </c>
      <c r="O109" s="224"/>
      <c r="P109" s="224"/>
      <c r="Q109" s="224"/>
      <c r="R109" s="224"/>
      <c r="S109" s="224"/>
      <c r="T109" s="224"/>
      <c r="U109" s="224"/>
      <c r="V109" s="224"/>
      <c r="W109" s="224"/>
      <c r="X109" s="224"/>
      <c r="Y109" s="224"/>
      <c r="Z109" s="224"/>
      <c r="AA109" s="224"/>
      <c r="AB109" s="224"/>
    </row>
    <row r="110" customFormat="false" ht="14.25" hidden="false" customHeight="false" outlineLevel="0" collapsed="false">
      <c r="A110" s="421" t="s">
        <v>475</v>
      </c>
      <c r="B110" s="422" t="s">
        <v>476</v>
      </c>
      <c r="C110" s="263" t="n">
        <v>20</v>
      </c>
      <c r="D110" s="263" t="n">
        <v>58</v>
      </c>
      <c r="E110" s="423" t="n">
        <f aca="false">C110+D110</f>
        <v>78</v>
      </c>
      <c r="F110" s="423" t="n">
        <f aca="false">G110+H110+I110+J110+K110+L110+M110</f>
        <v>67</v>
      </c>
      <c r="G110" s="263" t="n">
        <v>24</v>
      </c>
      <c r="H110" s="263" t="n">
        <v>8</v>
      </c>
      <c r="I110" s="263" t="n">
        <v>25</v>
      </c>
      <c r="J110" s="263" t="n">
        <v>10</v>
      </c>
      <c r="K110" s="263"/>
      <c r="L110" s="263"/>
      <c r="M110" s="263"/>
      <c r="N110" s="423" t="n">
        <f aca="false">E110-F110</f>
        <v>11</v>
      </c>
      <c r="O110" s="224"/>
      <c r="P110" s="224"/>
      <c r="Q110" s="224"/>
      <c r="R110" s="224"/>
      <c r="S110" s="224"/>
      <c r="T110" s="224"/>
      <c r="U110" s="224"/>
      <c r="V110" s="224"/>
      <c r="W110" s="224"/>
      <c r="X110" s="224"/>
      <c r="Y110" s="224"/>
      <c r="Z110" s="224"/>
      <c r="AA110" s="224"/>
      <c r="AB110" s="224"/>
    </row>
    <row r="111" customFormat="false" ht="14.25" hidden="false" customHeight="false" outlineLevel="0" collapsed="false">
      <c r="A111" s="424" t="s">
        <v>477</v>
      </c>
      <c r="B111" s="425" t="s">
        <v>478</v>
      </c>
      <c r="C111" s="263"/>
      <c r="D111" s="263"/>
      <c r="E111" s="423" t="n">
        <f aca="false">C111+D111</f>
        <v>0</v>
      </c>
      <c r="F111" s="423" t="n">
        <f aca="false">G111+H111+I111+J111+K111+L111+M111</f>
        <v>0</v>
      </c>
      <c r="G111" s="263"/>
      <c r="H111" s="263"/>
      <c r="I111" s="263"/>
      <c r="J111" s="263"/>
      <c r="K111" s="263"/>
      <c r="L111" s="263"/>
      <c r="M111" s="263"/>
      <c r="N111" s="426" t="n">
        <f aca="false">E111-F111</f>
        <v>0</v>
      </c>
      <c r="O111" s="293"/>
      <c r="P111" s="293"/>
      <c r="Q111" s="410"/>
      <c r="R111" s="410"/>
      <c r="S111" s="410"/>
      <c r="T111" s="410"/>
      <c r="U111" s="410"/>
      <c r="V111" s="410"/>
      <c r="W111" s="410"/>
      <c r="X111" s="410"/>
      <c r="Y111" s="410"/>
      <c r="Z111" s="410"/>
      <c r="AA111" s="410"/>
      <c r="AB111" s="410"/>
    </row>
    <row r="112" customFormat="false" ht="14.25" hidden="false" customHeight="false" outlineLevel="0" collapsed="false">
      <c r="A112" s="427" t="s">
        <v>479</v>
      </c>
      <c r="B112" s="425" t="s">
        <v>480</v>
      </c>
      <c r="C112" s="263"/>
      <c r="D112" s="263"/>
      <c r="E112" s="423" t="n">
        <f aca="false">C112+D112</f>
        <v>0</v>
      </c>
      <c r="F112" s="423" t="n">
        <f aca="false">G112+H112+I112+J112+K112+L112+M112</f>
        <v>0</v>
      </c>
      <c r="G112" s="263"/>
      <c r="H112" s="263"/>
      <c r="I112" s="263"/>
      <c r="J112" s="263"/>
      <c r="K112" s="263"/>
      <c r="L112" s="263"/>
      <c r="M112" s="263"/>
      <c r="N112" s="426" t="n">
        <f aca="false">E112-F112</f>
        <v>0</v>
      </c>
      <c r="O112" s="224"/>
      <c r="P112" s="224"/>
      <c r="Q112" s="224"/>
      <c r="R112" s="224"/>
      <c r="S112" s="224"/>
      <c r="T112" s="224"/>
      <c r="U112" s="224"/>
      <c r="V112" s="224"/>
      <c r="W112" s="224"/>
      <c r="X112" s="224"/>
      <c r="Y112" s="224"/>
      <c r="Z112" s="224"/>
      <c r="AA112" s="224"/>
      <c r="AB112" s="224"/>
    </row>
    <row r="113" customFormat="false" ht="14.25" hidden="false" customHeight="false" outlineLevel="0" collapsed="false">
      <c r="A113" s="427" t="s">
        <v>481</v>
      </c>
      <c r="B113" s="425" t="s">
        <v>482</v>
      </c>
      <c r="C113" s="263"/>
      <c r="D113" s="263"/>
      <c r="E113" s="423" t="n">
        <f aca="false">C113+D113</f>
        <v>0</v>
      </c>
      <c r="F113" s="423" t="n">
        <f aca="false">G113+H113+I113+J113+K113+L113+M113</f>
        <v>0</v>
      </c>
      <c r="G113" s="263"/>
      <c r="H113" s="263"/>
      <c r="I113" s="263"/>
      <c r="J113" s="263"/>
      <c r="K113" s="263"/>
      <c r="L113" s="263"/>
      <c r="M113" s="263"/>
      <c r="N113" s="426" t="n">
        <f aca="false">E113-F113</f>
        <v>0</v>
      </c>
      <c r="O113" s="224"/>
      <c r="P113" s="224"/>
      <c r="Q113" s="224"/>
      <c r="R113" s="224"/>
      <c r="S113" s="224"/>
      <c r="T113" s="224"/>
      <c r="U113" s="224"/>
      <c r="V113" s="224"/>
      <c r="W113" s="224"/>
      <c r="X113" s="224"/>
      <c r="Y113" s="224"/>
      <c r="Z113" s="224"/>
      <c r="AA113" s="224"/>
      <c r="AB113" s="224"/>
    </row>
    <row r="114" customFormat="false" ht="14.25" hidden="false" customHeight="false" outlineLevel="0" collapsed="false">
      <c r="A114" s="427" t="s">
        <v>483</v>
      </c>
      <c r="B114" s="425" t="s">
        <v>484</v>
      </c>
      <c r="C114" s="263" t="n">
        <v>3</v>
      </c>
      <c r="D114" s="263" t="n">
        <v>1</v>
      </c>
      <c r="E114" s="423" t="n">
        <f aca="false">C114+D114</f>
        <v>4</v>
      </c>
      <c r="F114" s="423" t="n">
        <f aca="false">G114+H114+I114+J114+K114+L114+M114</f>
        <v>4</v>
      </c>
      <c r="G114" s="263"/>
      <c r="H114" s="263"/>
      <c r="I114" s="263" t="n">
        <v>1</v>
      </c>
      <c r="J114" s="263" t="n">
        <v>3</v>
      </c>
      <c r="K114" s="263"/>
      <c r="L114" s="263"/>
      <c r="M114" s="263"/>
      <c r="N114" s="426" t="n">
        <f aca="false">E114-F114</f>
        <v>0</v>
      </c>
      <c r="O114" s="224"/>
      <c r="P114" s="224"/>
      <c r="Q114" s="224"/>
      <c r="R114" s="224"/>
      <c r="S114" s="224"/>
      <c r="T114" s="224"/>
      <c r="U114" s="224"/>
      <c r="V114" s="224"/>
      <c r="W114" s="224"/>
      <c r="X114" s="224"/>
      <c r="Y114" s="224"/>
      <c r="Z114" s="224"/>
      <c r="AA114" s="224"/>
      <c r="AB114" s="224"/>
    </row>
    <row r="115" customFormat="false" ht="14.25" hidden="false" customHeight="false" outlineLevel="0" collapsed="false">
      <c r="A115" s="427" t="s">
        <v>485</v>
      </c>
      <c r="B115" s="425" t="s">
        <v>486</v>
      </c>
      <c r="C115" s="263"/>
      <c r="D115" s="263"/>
      <c r="E115" s="423" t="n">
        <f aca="false">C115+D115</f>
        <v>0</v>
      </c>
      <c r="F115" s="423" t="n">
        <f aca="false">G115+H115+I115+J115+K115+L115+M115</f>
        <v>0</v>
      </c>
      <c r="G115" s="263"/>
      <c r="H115" s="263"/>
      <c r="I115" s="263"/>
      <c r="J115" s="263"/>
      <c r="K115" s="263"/>
      <c r="L115" s="263"/>
      <c r="M115" s="263"/>
      <c r="N115" s="426" t="n">
        <f aca="false">E115-F115</f>
        <v>0</v>
      </c>
      <c r="O115" s="224"/>
      <c r="P115" s="224"/>
      <c r="Q115" s="224"/>
      <c r="R115" s="224"/>
      <c r="S115" s="224"/>
      <c r="T115" s="224"/>
      <c r="U115" s="224"/>
      <c r="V115" s="224"/>
      <c r="W115" s="224"/>
      <c r="X115" s="224"/>
      <c r="Y115" s="224"/>
      <c r="Z115" s="224"/>
      <c r="AA115" s="224"/>
      <c r="AB115" s="224"/>
    </row>
    <row r="116" customFormat="false" ht="14.25" hidden="false" customHeight="false" outlineLevel="0" collapsed="false">
      <c r="A116" s="427" t="s">
        <v>487</v>
      </c>
      <c r="B116" s="425" t="s">
        <v>488</v>
      </c>
      <c r="C116" s="263"/>
      <c r="D116" s="263"/>
      <c r="E116" s="423" t="n">
        <f aca="false">C116+D116</f>
        <v>0</v>
      </c>
      <c r="F116" s="423" t="n">
        <f aca="false">G116+H116+I116+J116+K116+L116+M116</f>
        <v>0</v>
      </c>
      <c r="G116" s="263"/>
      <c r="H116" s="263"/>
      <c r="I116" s="263"/>
      <c r="J116" s="263"/>
      <c r="K116" s="263"/>
      <c r="L116" s="263"/>
      <c r="M116" s="263"/>
      <c r="N116" s="426" t="n">
        <f aca="false">E116-F116</f>
        <v>0</v>
      </c>
      <c r="O116" s="224"/>
      <c r="P116" s="224"/>
      <c r="Q116" s="224"/>
      <c r="R116" s="224"/>
      <c r="S116" s="224"/>
      <c r="T116" s="224"/>
      <c r="U116" s="224"/>
      <c r="V116" s="224"/>
      <c r="W116" s="224"/>
      <c r="X116" s="224"/>
      <c r="Y116" s="224"/>
      <c r="Z116" s="224"/>
      <c r="AA116" s="224"/>
      <c r="AB116" s="224"/>
    </row>
    <row r="117" customFormat="false" ht="14.25" hidden="false" customHeight="false" outlineLevel="0" collapsed="false">
      <c r="A117" s="427" t="s">
        <v>489</v>
      </c>
      <c r="B117" s="425" t="s">
        <v>490</v>
      </c>
      <c r="C117" s="263"/>
      <c r="D117" s="263"/>
      <c r="E117" s="423" t="n">
        <f aca="false">C117+D117</f>
        <v>0</v>
      </c>
      <c r="F117" s="423" t="n">
        <f aca="false">G117+H117+I117+J117+K117+L117+M117</f>
        <v>0</v>
      </c>
      <c r="G117" s="263"/>
      <c r="H117" s="263"/>
      <c r="I117" s="263"/>
      <c r="J117" s="263"/>
      <c r="K117" s="263"/>
      <c r="L117" s="263"/>
      <c r="M117" s="263"/>
      <c r="N117" s="426" t="n">
        <f aca="false">E117-F117</f>
        <v>0</v>
      </c>
      <c r="O117" s="224"/>
      <c r="P117" s="224"/>
      <c r="Q117" s="224"/>
      <c r="R117" s="224"/>
      <c r="S117" s="224"/>
      <c r="T117" s="224"/>
      <c r="U117" s="224"/>
      <c r="V117" s="224"/>
      <c r="W117" s="224"/>
      <c r="X117" s="224"/>
      <c r="Y117" s="224"/>
      <c r="Z117" s="224"/>
      <c r="AA117" s="224"/>
      <c r="AB117" s="224"/>
    </row>
    <row r="118" customFormat="false" ht="14.25" hidden="false" customHeight="false" outlineLevel="0" collapsed="false">
      <c r="A118" s="427" t="s">
        <v>491</v>
      </c>
      <c r="B118" s="425" t="s">
        <v>492</v>
      </c>
      <c r="C118" s="263"/>
      <c r="D118" s="263"/>
      <c r="E118" s="423" t="n">
        <f aca="false">C118+D118</f>
        <v>0</v>
      </c>
      <c r="F118" s="423" t="n">
        <f aca="false">G118+H118+I118+J118+K118+L118+M118</f>
        <v>0</v>
      </c>
      <c r="G118" s="263"/>
      <c r="H118" s="263"/>
      <c r="I118" s="263"/>
      <c r="J118" s="263"/>
      <c r="K118" s="263"/>
      <c r="L118" s="263"/>
      <c r="M118" s="263"/>
      <c r="N118" s="426" t="n">
        <f aca="false">E118-F118</f>
        <v>0</v>
      </c>
      <c r="O118" s="224"/>
      <c r="P118" s="224"/>
      <c r="Q118" s="224"/>
      <c r="R118" s="224"/>
      <c r="S118" s="224"/>
      <c r="T118" s="224"/>
      <c r="U118" s="224"/>
      <c r="V118" s="224"/>
      <c r="W118" s="224"/>
      <c r="X118" s="224"/>
      <c r="Y118" s="224"/>
      <c r="Z118" s="224"/>
      <c r="AA118" s="224"/>
      <c r="AB118" s="224"/>
    </row>
    <row r="119" customFormat="false" ht="14.25" hidden="false" customHeight="false" outlineLevel="0" collapsed="false">
      <c r="A119" s="427" t="s">
        <v>493</v>
      </c>
      <c r="B119" s="425" t="s">
        <v>494</v>
      </c>
      <c r="C119" s="263"/>
      <c r="D119" s="263"/>
      <c r="E119" s="423" t="n">
        <f aca="false">C119+D119</f>
        <v>0</v>
      </c>
      <c r="F119" s="423" t="n">
        <f aca="false">G119+H119+I119+J119+K119+L119+M119</f>
        <v>0</v>
      </c>
      <c r="G119" s="263"/>
      <c r="H119" s="263"/>
      <c r="I119" s="263"/>
      <c r="J119" s="263"/>
      <c r="K119" s="263"/>
      <c r="L119" s="263"/>
      <c r="M119" s="263"/>
      <c r="N119" s="426" t="n">
        <f aca="false">E119-F119</f>
        <v>0</v>
      </c>
      <c r="O119" s="224"/>
      <c r="P119" s="224"/>
      <c r="Q119" s="224"/>
      <c r="R119" s="224"/>
      <c r="S119" s="224"/>
      <c r="T119" s="224"/>
      <c r="U119" s="224"/>
      <c r="V119" s="224"/>
      <c r="W119" s="224"/>
      <c r="X119" s="224"/>
      <c r="Y119" s="224"/>
      <c r="Z119" s="224"/>
      <c r="AA119" s="224"/>
      <c r="AB119" s="224"/>
    </row>
    <row r="120" customFormat="false" ht="14.25" hidden="false" customHeight="false" outlineLevel="0" collapsed="false">
      <c r="A120" s="427" t="s">
        <v>495</v>
      </c>
      <c r="B120" s="425" t="s">
        <v>496</v>
      </c>
      <c r="C120" s="263"/>
      <c r="D120" s="263" t="n">
        <v>2</v>
      </c>
      <c r="E120" s="423" t="n">
        <f aca="false">C120+D120</f>
        <v>2</v>
      </c>
      <c r="F120" s="423" t="n">
        <f aca="false">G120+H120+I120+J120+K120+L120+M120</f>
        <v>2</v>
      </c>
      <c r="G120" s="263" t="n">
        <v>2</v>
      </c>
      <c r="H120" s="263"/>
      <c r="I120" s="263"/>
      <c r="J120" s="263"/>
      <c r="K120" s="263"/>
      <c r="L120" s="263"/>
      <c r="M120" s="263"/>
      <c r="N120" s="426" t="n">
        <f aca="false">E120-F120</f>
        <v>0</v>
      </c>
      <c r="O120" s="224"/>
      <c r="P120" s="224"/>
      <c r="Q120" s="224"/>
      <c r="R120" s="224"/>
      <c r="S120" s="224"/>
      <c r="T120" s="224"/>
      <c r="U120" s="224"/>
      <c r="V120" s="224"/>
      <c r="W120" s="224"/>
      <c r="X120" s="224"/>
      <c r="Y120" s="224"/>
      <c r="Z120" s="224"/>
      <c r="AA120" s="224"/>
      <c r="AB120" s="224"/>
    </row>
    <row r="121" customFormat="false" ht="14.25" hidden="false" customHeight="false" outlineLevel="0" collapsed="false">
      <c r="A121" s="427" t="s">
        <v>497</v>
      </c>
      <c r="B121" s="425" t="s">
        <v>498</v>
      </c>
      <c r="C121" s="263"/>
      <c r="D121" s="263"/>
      <c r="E121" s="423" t="n">
        <f aca="false">C121+D121</f>
        <v>0</v>
      </c>
      <c r="F121" s="423" t="n">
        <f aca="false">G121+H121+I121+J121+K121+L121+M121</f>
        <v>0</v>
      </c>
      <c r="G121" s="263"/>
      <c r="H121" s="263"/>
      <c r="I121" s="263"/>
      <c r="J121" s="263"/>
      <c r="K121" s="263"/>
      <c r="L121" s="263"/>
      <c r="M121" s="263"/>
      <c r="N121" s="426" t="n">
        <f aca="false">E121-F121</f>
        <v>0</v>
      </c>
      <c r="O121" s="224"/>
      <c r="P121" s="224"/>
      <c r="Q121" s="224"/>
      <c r="R121" s="224"/>
      <c r="S121" s="224"/>
      <c r="T121" s="224"/>
      <c r="U121" s="224"/>
      <c r="V121" s="224"/>
      <c r="W121" s="224"/>
      <c r="X121" s="224"/>
      <c r="Y121" s="224"/>
      <c r="Z121" s="224"/>
      <c r="AA121" s="224"/>
      <c r="AB121" s="224"/>
    </row>
    <row r="122" customFormat="false" ht="14.25" hidden="false" customHeight="false" outlineLevel="0" collapsed="false">
      <c r="A122" s="427" t="s">
        <v>499</v>
      </c>
      <c r="B122" s="425" t="s">
        <v>500</v>
      </c>
      <c r="C122" s="263"/>
      <c r="D122" s="263"/>
      <c r="E122" s="423" t="n">
        <f aca="false">C122+D122</f>
        <v>0</v>
      </c>
      <c r="F122" s="423" t="n">
        <f aca="false">G122+H122+I122+J122+K122+L122+M122</f>
        <v>0</v>
      </c>
      <c r="G122" s="263"/>
      <c r="H122" s="263"/>
      <c r="I122" s="263"/>
      <c r="J122" s="263"/>
      <c r="K122" s="263"/>
      <c r="L122" s="263"/>
      <c r="M122" s="263"/>
      <c r="N122" s="426" t="n">
        <f aca="false">E122-F122</f>
        <v>0</v>
      </c>
      <c r="O122" s="224"/>
      <c r="P122" s="224"/>
      <c r="Q122" s="224"/>
      <c r="R122" s="224"/>
      <c r="S122" s="224"/>
      <c r="T122" s="224"/>
      <c r="U122" s="224"/>
      <c r="V122" s="224"/>
      <c r="W122" s="224"/>
      <c r="X122" s="224"/>
      <c r="Y122" s="224"/>
      <c r="Z122" s="224"/>
      <c r="AA122" s="224"/>
      <c r="AB122" s="224"/>
    </row>
    <row r="123" customFormat="false" ht="14.25" hidden="false" customHeight="false" outlineLevel="0" collapsed="false">
      <c r="A123" s="427" t="s">
        <v>501</v>
      </c>
      <c r="B123" s="425" t="s">
        <v>502</v>
      </c>
      <c r="C123" s="263"/>
      <c r="D123" s="263"/>
      <c r="E123" s="423" t="n">
        <f aca="false">C123+D123</f>
        <v>0</v>
      </c>
      <c r="F123" s="423" t="n">
        <f aca="false">G123+H123+I123+J123+K123+L123+M123</f>
        <v>0</v>
      </c>
      <c r="G123" s="263"/>
      <c r="H123" s="263"/>
      <c r="I123" s="263"/>
      <c r="J123" s="263"/>
      <c r="K123" s="263"/>
      <c r="L123" s="263"/>
      <c r="M123" s="263"/>
      <c r="N123" s="426" t="n">
        <f aca="false">E123-F123</f>
        <v>0</v>
      </c>
      <c r="O123" s="224"/>
      <c r="P123" s="224"/>
      <c r="Q123" s="224"/>
      <c r="R123" s="224"/>
      <c r="S123" s="224"/>
      <c r="T123" s="224"/>
      <c r="U123" s="224"/>
      <c r="V123" s="224"/>
      <c r="W123" s="224"/>
      <c r="X123" s="224"/>
      <c r="Y123" s="224"/>
      <c r="Z123" s="224"/>
      <c r="AA123" s="224"/>
      <c r="AB123" s="224"/>
    </row>
    <row r="124" customFormat="false" ht="14.25" hidden="false" customHeight="false" outlineLevel="0" collapsed="false">
      <c r="A124" s="427" t="s">
        <v>503</v>
      </c>
      <c r="B124" s="425" t="s">
        <v>504</v>
      </c>
      <c r="C124" s="263"/>
      <c r="D124" s="263"/>
      <c r="E124" s="423" t="n">
        <f aca="false">C124+D124</f>
        <v>0</v>
      </c>
      <c r="F124" s="423" t="n">
        <f aca="false">G124+H124+I124+J124+K124+L124+M124</f>
        <v>0</v>
      </c>
      <c r="G124" s="263"/>
      <c r="H124" s="263"/>
      <c r="I124" s="263"/>
      <c r="J124" s="263"/>
      <c r="K124" s="263"/>
      <c r="L124" s="263"/>
      <c r="M124" s="263"/>
      <c r="N124" s="426" t="n">
        <f aca="false">E124-F124</f>
        <v>0</v>
      </c>
      <c r="O124" s="224"/>
      <c r="P124" s="224"/>
      <c r="Q124" s="224"/>
      <c r="R124" s="224"/>
      <c r="S124" s="224"/>
      <c r="T124" s="224"/>
      <c r="U124" s="224"/>
      <c r="V124" s="224"/>
      <c r="W124" s="224"/>
      <c r="X124" s="224"/>
      <c r="Y124" s="224"/>
      <c r="Z124" s="224"/>
      <c r="AA124" s="224"/>
      <c r="AB124" s="224"/>
    </row>
    <row r="125" customFormat="false" ht="14.25" hidden="false" customHeight="false" outlineLevel="0" collapsed="false">
      <c r="A125" s="427" t="s">
        <v>505</v>
      </c>
      <c r="B125" s="425" t="s">
        <v>506</v>
      </c>
      <c r="C125" s="263"/>
      <c r="D125" s="263"/>
      <c r="E125" s="423" t="n">
        <f aca="false">C125+D125</f>
        <v>0</v>
      </c>
      <c r="F125" s="423" t="n">
        <f aca="false">G125+H125+I125+J125+K125+L125+M125</f>
        <v>0</v>
      </c>
      <c r="G125" s="263"/>
      <c r="H125" s="263"/>
      <c r="I125" s="263"/>
      <c r="J125" s="263"/>
      <c r="K125" s="263"/>
      <c r="L125" s="263"/>
      <c r="M125" s="263"/>
      <c r="N125" s="426" t="n">
        <f aca="false">E125-F125</f>
        <v>0</v>
      </c>
      <c r="O125" s="224"/>
      <c r="P125" s="224"/>
      <c r="Q125" s="224"/>
      <c r="R125" s="224"/>
      <c r="S125" s="224"/>
      <c r="T125" s="224"/>
      <c r="U125" s="224"/>
      <c r="V125" s="224"/>
      <c r="W125" s="224"/>
      <c r="X125" s="224"/>
      <c r="Y125" s="224"/>
      <c r="Z125" s="224"/>
      <c r="AA125" s="224"/>
      <c r="AB125" s="224"/>
    </row>
    <row r="126" customFormat="false" ht="14.25" hidden="false" customHeight="false" outlineLevel="0" collapsed="false">
      <c r="A126" s="427" t="s">
        <v>507</v>
      </c>
      <c r="B126" s="425" t="s">
        <v>508</v>
      </c>
      <c r="C126" s="263" t="n">
        <v>7</v>
      </c>
      <c r="D126" s="263" t="n">
        <v>32</v>
      </c>
      <c r="E126" s="423" t="n">
        <f aca="false">C126+D126</f>
        <v>39</v>
      </c>
      <c r="F126" s="423" t="n">
        <f aca="false">G126+H126+I126+J126+K126+L126+M126</f>
        <v>36</v>
      </c>
      <c r="G126" s="263" t="n">
        <v>10</v>
      </c>
      <c r="H126" s="263" t="n">
        <v>1</v>
      </c>
      <c r="I126" s="263" t="n">
        <v>19</v>
      </c>
      <c r="J126" s="263" t="n">
        <v>6</v>
      </c>
      <c r="K126" s="263"/>
      <c r="L126" s="263"/>
      <c r="M126" s="263"/>
      <c r="N126" s="426" t="n">
        <f aca="false">E126-F126</f>
        <v>3</v>
      </c>
      <c r="O126" s="224"/>
      <c r="P126" s="224"/>
      <c r="Q126" s="224"/>
      <c r="R126" s="224"/>
      <c r="S126" s="224"/>
      <c r="T126" s="224"/>
      <c r="U126" s="224"/>
      <c r="V126" s="224"/>
      <c r="W126" s="224"/>
      <c r="X126" s="224"/>
      <c r="Y126" s="224"/>
      <c r="Z126" s="224"/>
      <c r="AA126" s="224"/>
      <c r="AB126" s="224"/>
    </row>
    <row r="127" customFormat="false" ht="14.25" hidden="false" customHeight="false" outlineLevel="0" collapsed="false">
      <c r="A127" s="427" t="s">
        <v>509</v>
      </c>
      <c r="B127" s="425" t="s">
        <v>510</v>
      </c>
      <c r="C127" s="263"/>
      <c r="D127" s="263"/>
      <c r="E127" s="423" t="n">
        <f aca="false">C127+D127</f>
        <v>0</v>
      </c>
      <c r="F127" s="423" t="n">
        <f aca="false">G127+H127+I127+J127+K127+L127+M127</f>
        <v>0</v>
      </c>
      <c r="G127" s="263"/>
      <c r="H127" s="263"/>
      <c r="I127" s="263"/>
      <c r="J127" s="263"/>
      <c r="K127" s="263"/>
      <c r="L127" s="263"/>
      <c r="M127" s="263"/>
      <c r="N127" s="426" t="n">
        <f aca="false">E127-F127</f>
        <v>0</v>
      </c>
      <c r="O127" s="224"/>
      <c r="P127" s="224"/>
      <c r="Q127" s="224"/>
      <c r="R127" s="224"/>
      <c r="S127" s="224"/>
      <c r="T127" s="224"/>
      <c r="U127" s="224"/>
      <c r="V127" s="224"/>
      <c r="W127" s="224"/>
      <c r="X127" s="224"/>
      <c r="Y127" s="224"/>
      <c r="Z127" s="224"/>
      <c r="AA127" s="224"/>
      <c r="AB127" s="224"/>
    </row>
    <row r="128" customFormat="false" ht="14.25" hidden="false" customHeight="false" outlineLevel="0" collapsed="false">
      <c r="A128" s="427" t="s">
        <v>511</v>
      </c>
      <c r="B128" s="425" t="s">
        <v>512</v>
      </c>
      <c r="C128" s="263"/>
      <c r="D128" s="263"/>
      <c r="E128" s="423" t="n">
        <f aca="false">C128+D128</f>
        <v>0</v>
      </c>
      <c r="F128" s="423" t="n">
        <f aca="false">G128+H128+I128+J128+K128+L128+M128</f>
        <v>0</v>
      </c>
      <c r="G128" s="263"/>
      <c r="H128" s="263"/>
      <c r="I128" s="263"/>
      <c r="J128" s="263"/>
      <c r="K128" s="263"/>
      <c r="L128" s="263"/>
      <c r="M128" s="263"/>
      <c r="N128" s="426" t="n">
        <f aca="false">E128-F128</f>
        <v>0</v>
      </c>
      <c r="O128" s="224"/>
      <c r="P128" s="224"/>
      <c r="Q128" s="224"/>
      <c r="R128" s="224"/>
      <c r="S128" s="224"/>
      <c r="T128" s="224"/>
      <c r="U128" s="224"/>
      <c r="V128" s="224"/>
      <c r="W128" s="224"/>
      <c r="X128" s="224"/>
      <c r="Y128" s="224"/>
      <c r="Z128" s="224"/>
      <c r="AA128" s="224"/>
      <c r="AB128" s="224"/>
    </row>
    <row r="129" customFormat="false" ht="14.25" hidden="false" customHeight="false" outlineLevel="0" collapsed="false">
      <c r="A129" s="427" t="s">
        <v>513</v>
      </c>
      <c r="B129" s="425" t="s">
        <v>514</v>
      </c>
      <c r="C129" s="263"/>
      <c r="D129" s="263"/>
      <c r="E129" s="423" t="n">
        <f aca="false">C129+D129</f>
        <v>0</v>
      </c>
      <c r="F129" s="423" t="n">
        <f aca="false">G129+H129+I129+J129+K129+L129+M129</f>
        <v>0</v>
      </c>
      <c r="G129" s="263"/>
      <c r="H129" s="263"/>
      <c r="I129" s="263"/>
      <c r="J129" s="263"/>
      <c r="K129" s="263"/>
      <c r="L129" s="263"/>
      <c r="M129" s="263"/>
      <c r="N129" s="426" t="n">
        <f aca="false">E129-F129</f>
        <v>0</v>
      </c>
      <c r="O129" s="224"/>
      <c r="P129" s="224"/>
      <c r="Q129" s="224"/>
      <c r="R129" s="224"/>
      <c r="S129" s="224"/>
      <c r="T129" s="224"/>
      <c r="U129" s="224"/>
      <c r="V129" s="224"/>
      <c r="W129" s="224"/>
      <c r="X129" s="224"/>
      <c r="Y129" s="224"/>
      <c r="Z129" s="224"/>
      <c r="AA129" s="224"/>
      <c r="AB129" s="224"/>
    </row>
    <row r="130" customFormat="false" ht="14.25" hidden="false" customHeight="false" outlineLevel="0" collapsed="false">
      <c r="A130" s="427" t="s">
        <v>515</v>
      </c>
      <c r="B130" s="425" t="s">
        <v>516</v>
      </c>
      <c r="C130" s="263"/>
      <c r="D130" s="263" t="n">
        <v>2</v>
      </c>
      <c r="E130" s="423" t="n">
        <f aca="false">C130+D130</f>
        <v>2</v>
      </c>
      <c r="F130" s="423" t="n">
        <f aca="false">G130+H130+I130+J130+K130+L130+M130</f>
        <v>2</v>
      </c>
      <c r="G130" s="263" t="n">
        <v>1</v>
      </c>
      <c r="H130" s="263" t="n">
        <v>1</v>
      </c>
      <c r="I130" s="263"/>
      <c r="J130" s="263"/>
      <c r="K130" s="263"/>
      <c r="L130" s="263"/>
      <c r="M130" s="263"/>
      <c r="N130" s="426" t="n">
        <f aca="false">E130-F130</f>
        <v>0</v>
      </c>
      <c r="O130" s="224"/>
      <c r="P130" s="224"/>
      <c r="Q130" s="224"/>
      <c r="R130" s="224"/>
      <c r="S130" s="224"/>
      <c r="T130" s="224"/>
      <c r="U130" s="224"/>
      <c r="V130" s="224"/>
      <c r="W130" s="224"/>
      <c r="X130" s="224"/>
      <c r="Y130" s="224"/>
      <c r="Z130" s="224"/>
      <c r="AA130" s="224"/>
      <c r="AB130" s="224"/>
    </row>
    <row r="131" customFormat="false" ht="14.25" hidden="false" customHeight="false" outlineLevel="0" collapsed="false">
      <c r="A131" s="427" t="s">
        <v>517</v>
      </c>
      <c r="B131" s="425" t="s">
        <v>518</v>
      </c>
      <c r="C131" s="263"/>
      <c r="D131" s="263"/>
      <c r="E131" s="423" t="n">
        <f aca="false">C131+D131</f>
        <v>0</v>
      </c>
      <c r="F131" s="423" t="n">
        <f aca="false">G131+H131+I131+J131+K131+L131+M131</f>
        <v>0</v>
      </c>
      <c r="G131" s="263"/>
      <c r="H131" s="263"/>
      <c r="I131" s="263"/>
      <c r="J131" s="263"/>
      <c r="K131" s="263"/>
      <c r="L131" s="263"/>
      <c r="M131" s="263"/>
      <c r="N131" s="426" t="n">
        <f aca="false">E131-F131</f>
        <v>0</v>
      </c>
      <c r="O131" s="224"/>
      <c r="P131" s="224"/>
      <c r="Q131" s="224"/>
      <c r="R131" s="224"/>
      <c r="S131" s="224"/>
      <c r="T131" s="224"/>
      <c r="U131" s="224"/>
      <c r="V131" s="224"/>
      <c r="W131" s="224"/>
      <c r="X131" s="224"/>
      <c r="Y131" s="224"/>
      <c r="Z131" s="224"/>
      <c r="AA131" s="224"/>
      <c r="AB131" s="224"/>
    </row>
    <row r="132" customFormat="false" ht="14.25" hidden="false" customHeight="false" outlineLevel="0" collapsed="false">
      <c r="A132" s="408"/>
      <c r="B132" s="428"/>
      <c r="C132" s="292"/>
      <c r="D132" s="292"/>
      <c r="E132" s="292"/>
      <c r="F132" s="224"/>
      <c r="G132" s="224"/>
      <c r="H132" s="292"/>
      <c r="I132" s="292"/>
      <c r="J132" s="292"/>
      <c r="K132" s="292"/>
      <c r="L132" s="292"/>
      <c r="M132" s="292"/>
      <c r="N132" s="224"/>
      <c r="O132" s="224"/>
      <c r="P132" s="224"/>
      <c r="Q132" s="224"/>
      <c r="R132" s="224"/>
      <c r="S132" s="224"/>
      <c r="T132" s="224"/>
      <c r="U132" s="224"/>
      <c r="V132" s="224"/>
      <c r="W132" s="224"/>
      <c r="X132" s="224"/>
      <c r="Y132" s="224"/>
      <c r="Z132" s="224"/>
      <c r="AA132" s="224"/>
      <c r="AB132" s="224"/>
      <c r="AC132" s="224"/>
    </row>
    <row r="133" customFormat="false" ht="14.25" hidden="false" customHeight="false" outlineLevel="0" collapsed="false">
      <c r="A133" s="411" t="s">
        <v>519</v>
      </c>
      <c r="B133" s="429"/>
      <c r="C133" s="224"/>
      <c r="D133" s="224"/>
      <c r="E133" s="224"/>
      <c r="F133" s="430"/>
      <c r="G133" s="430"/>
      <c r="H133" s="224"/>
      <c r="I133" s="224"/>
      <c r="J133" s="224"/>
      <c r="K133" s="224"/>
      <c r="L133" s="224"/>
      <c r="M133" s="224"/>
      <c r="N133" s="224"/>
      <c r="O133" s="224"/>
      <c r="P133" s="224"/>
      <c r="Q133" s="224"/>
      <c r="R133" s="224"/>
      <c r="S133" s="224"/>
      <c r="T133" s="224"/>
      <c r="U133" s="224"/>
      <c r="V133" s="224"/>
      <c r="W133" s="224"/>
      <c r="X133" s="224"/>
      <c r="Y133" s="224"/>
      <c r="Z133" s="224"/>
      <c r="AA133" s="224"/>
      <c r="AB133" s="224"/>
      <c r="AC133" s="224"/>
    </row>
    <row r="134" customFormat="false" ht="14.25" hidden="false" customHeight="false" outlineLevel="0" collapsed="false">
      <c r="A134" s="431"/>
      <c r="B134" s="432"/>
      <c r="C134" s="302" t="s">
        <v>51</v>
      </c>
      <c r="D134" s="224"/>
      <c r="E134" s="224"/>
      <c r="F134" s="224"/>
      <c r="G134" s="224"/>
      <c r="H134" s="224"/>
      <c r="I134" s="224"/>
      <c r="J134" s="224"/>
      <c r="K134" s="224"/>
      <c r="L134" s="224"/>
      <c r="M134" s="224"/>
      <c r="N134" s="224"/>
      <c r="O134" s="224"/>
      <c r="P134" s="224"/>
      <c r="Q134" s="224"/>
      <c r="R134" s="224"/>
      <c r="S134" s="224"/>
      <c r="T134" s="224"/>
      <c r="U134" s="224"/>
      <c r="V134" s="224"/>
      <c r="W134" s="224"/>
      <c r="X134" s="224"/>
      <c r="Y134" s="224"/>
      <c r="Z134" s="224"/>
      <c r="AA134" s="224"/>
      <c r="AB134" s="224"/>
      <c r="AC134" s="224"/>
    </row>
    <row r="135" customFormat="false" ht="14.25" hidden="false" customHeight="false" outlineLevel="0" collapsed="false">
      <c r="A135" s="433" t="s">
        <v>53</v>
      </c>
      <c r="B135" s="434"/>
      <c r="C135" s="298" t="s">
        <v>520</v>
      </c>
      <c r="D135" s="224"/>
      <c r="E135" s="224"/>
      <c r="F135" s="295"/>
      <c r="G135" s="295"/>
      <c r="H135" s="295"/>
      <c r="I135" s="295"/>
      <c r="J135" s="295"/>
      <c r="K135" s="295"/>
      <c r="L135" s="295"/>
      <c r="M135" s="295"/>
      <c r="N135" s="295"/>
      <c r="O135" s="295"/>
      <c r="P135" s="224"/>
      <c r="Q135" s="224"/>
      <c r="R135" s="224"/>
      <c r="S135" s="224"/>
      <c r="T135" s="224"/>
      <c r="U135" s="224"/>
      <c r="V135" s="224"/>
      <c r="W135" s="224"/>
      <c r="X135" s="224"/>
      <c r="Y135" s="224"/>
      <c r="Z135" s="224"/>
      <c r="AA135" s="224"/>
      <c r="AB135" s="224"/>
      <c r="AC135" s="224"/>
    </row>
    <row r="136" customFormat="false" ht="14.25" hidden="false" customHeight="false" outlineLevel="0" collapsed="false">
      <c r="A136" s="413" t="s">
        <v>521</v>
      </c>
      <c r="B136" s="435"/>
      <c r="C136" s="436" t="n">
        <v>256</v>
      </c>
      <c r="D136" s="224"/>
      <c r="E136" s="224"/>
      <c r="F136" s="224"/>
      <c r="G136" s="224"/>
      <c r="H136" s="224"/>
      <c r="I136" s="224"/>
      <c r="J136" s="224"/>
      <c r="K136" s="224"/>
      <c r="L136" s="224"/>
      <c r="M136" s="224"/>
      <c r="N136" s="224"/>
      <c r="O136" s="224"/>
      <c r="P136" s="224"/>
      <c r="Q136" s="224"/>
      <c r="R136" s="224"/>
      <c r="S136" s="224"/>
      <c r="T136" s="224"/>
      <c r="U136" s="224"/>
      <c r="V136" s="224"/>
      <c r="W136" s="224"/>
      <c r="X136" s="224"/>
      <c r="Y136" s="224"/>
      <c r="Z136" s="224"/>
      <c r="AA136" s="224"/>
      <c r="AB136" s="224"/>
      <c r="AC136" s="224"/>
    </row>
    <row r="137" customFormat="false" ht="14.25" hidden="false" customHeight="false" outlineLevel="0" collapsed="false">
      <c r="A137" s="413" t="s">
        <v>522</v>
      </c>
      <c r="B137" s="435"/>
      <c r="C137" s="437" t="n">
        <v>232</v>
      </c>
      <c r="D137" s="224"/>
      <c r="E137" s="224"/>
      <c r="F137" s="224"/>
      <c r="G137" s="224"/>
      <c r="H137" s="224"/>
      <c r="I137" s="224"/>
      <c r="J137" s="224"/>
      <c r="K137" s="224"/>
      <c r="L137" s="224"/>
      <c r="M137" s="224"/>
      <c r="N137" s="224"/>
      <c r="O137" s="224"/>
      <c r="P137" s="224"/>
      <c r="Q137" s="224"/>
      <c r="R137" s="224"/>
      <c r="S137" s="224"/>
      <c r="T137" s="224"/>
      <c r="U137" s="224"/>
      <c r="V137" s="224"/>
      <c r="W137" s="224"/>
      <c r="X137" s="224"/>
      <c r="Y137" s="224"/>
      <c r="Z137" s="224"/>
      <c r="AA137" s="224"/>
      <c r="AB137" s="224"/>
      <c r="AC137" s="224"/>
    </row>
    <row r="138" customFormat="false" ht="14.25" hidden="false" customHeight="false" outlineLevel="0" collapsed="false">
      <c r="A138" s="413" t="s">
        <v>523</v>
      </c>
      <c r="B138" s="435"/>
      <c r="C138" s="437" t="n">
        <v>107</v>
      </c>
      <c r="D138" s="224"/>
      <c r="E138" s="224"/>
      <c r="F138" s="224"/>
      <c r="G138" s="224"/>
      <c r="H138" s="224"/>
      <c r="I138" s="224"/>
      <c r="J138" s="224"/>
      <c r="K138" s="224"/>
      <c r="L138" s="224"/>
      <c r="M138" s="224"/>
      <c r="N138" s="224"/>
      <c r="O138" s="224"/>
      <c r="P138" s="224"/>
      <c r="Q138" s="224"/>
      <c r="R138" s="224"/>
      <c r="S138" s="224"/>
      <c r="T138" s="224"/>
      <c r="U138" s="224"/>
      <c r="V138" s="224"/>
      <c r="W138" s="224"/>
      <c r="X138" s="224"/>
      <c r="Y138" s="224"/>
      <c r="Z138" s="224"/>
      <c r="AA138" s="224"/>
      <c r="AB138" s="224"/>
      <c r="AC138" s="224"/>
    </row>
    <row r="139" customFormat="false" ht="14.25" hidden="false" customHeight="false" outlineLevel="0" collapsed="false">
      <c r="A139" s="413" t="s">
        <v>522</v>
      </c>
      <c r="B139" s="435"/>
      <c r="C139" s="437" t="n">
        <v>88</v>
      </c>
      <c r="D139" s="224"/>
      <c r="E139" s="224"/>
      <c r="F139" s="224"/>
      <c r="G139" s="224"/>
      <c r="H139" s="224"/>
      <c r="I139" s="224"/>
      <c r="J139" s="224"/>
      <c r="K139" s="224"/>
      <c r="L139" s="224"/>
      <c r="M139" s="224"/>
      <c r="N139" s="224"/>
      <c r="O139" s="224"/>
      <c r="P139" s="224"/>
      <c r="Q139" s="224"/>
      <c r="R139" s="224"/>
      <c r="S139" s="224"/>
      <c r="T139" s="224"/>
      <c r="U139" s="224"/>
      <c r="V139" s="224"/>
      <c r="W139" s="224"/>
      <c r="X139" s="224"/>
      <c r="Y139" s="224"/>
      <c r="Z139" s="224"/>
      <c r="AA139" s="224"/>
      <c r="AB139" s="224"/>
      <c r="AC139" s="224"/>
    </row>
    <row r="140" customFormat="false" ht="14.25" hidden="false" customHeight="false" outlineLevel="0" collapsed="false">
      <c r="A140" s="413" t="s">
        <v>524</v>
      </c>
      <c r="B140" s="435"/>
      <c r="C140" s="437"/>
      <c r="D140" s="224"/>
      <c r="E140" s="224"/>
      <c r="F140" s="224"/>
      <c r="G140" s="224"/>
      <c r="H140" s="224"/>
      <c r="I140" s="224"/>
      <c r="J140" s="224"/>
      <c r="K140" s="224"/>
      <c r="L140" s="224"/>
      <c r="M140" s="224"/>
      <c r="N140" s="224"/>
      <c r="O140" s="224"/>
      <c r="P140" s="224"/>
      <c r="Q140" s="224"/>
      <c r="R140" s="224"/>
      <c r="S140" s="224"/>
      <c r="T140" s="224"/>
      <c r="U140" s="224"/>
      <c r="V140" s="224"/>
      <c r="W140" s="224"/>
      <c r="X140" s="224"/>
      <c r="Y140" s="224"/>
      <c r="Z140" s="224"/>
      <c r="AA140" s="224"/>
      <c r="AB140" s="224"/>
      <c r="AC140" s="224"/>
    </row>
    <row r="141" customFormat="false" ht="23.25" hidden="false" customHeight="true" outlineLevel="0" collapsed="false">
      <c r="A141" s="413" t="s">
        <v>525</v>
      </c>
      <c r="B141" s="435"/>
      <c r="C141" s="437" t="n">
        <v>1</v>
      </c>
      <c r="D141" s="224"/>
      <c r="E141" s="224"/>
      <c r="F141" s="224"/>
      <c r="G141" s="224"/>
      <c r="H141" s="224"/>
      <c r="I141" s="224"/>
      <c r="J141" s="224"/>
      <c r="K141" s="224"/>
      <c r="L141" s="224"/>
      <c r="M141" s="224"/>
      <c r="N141" s="224"/>
      <c r="O141" s="224"/>
      <c r="P141" s="224"/>
      <c r="Q141" s="224"/>
      <c r="R141" s="224"/>
      <c r="S141" s="224"/>
      <c r="T141" s="224"/>
      <c r="U141" s="224"/>
      <c r="V141" s="224"/>
      <c r="W141" s="224"/>
      <c r="X141" s="224"/>
      <c r="Y141" s="224"/>
      <c r="Z141" s="224"/>
      <c r="AA141" s="224"/>
      <c r="AB141" s="224"/>
      <c r="AC141" s="224"/>
    </row>
    <row r="142" customFormat="false" ht="19.4" hidden="false" customHeight="false" outlineLevel="0" collapsed="false">
      <c r="A142" s="438" t="s">
        <v>526</v>
      </c>
      <c r="B142" s="435"/>
      <c r="C142" s="437"/>
      <c r="D142" s="224"/>
      <c r="E142" s="224"/>
      <c r="F142" s="224"/>
      <c r="G142" s="224"/>
      <c r="H142" s="224"/>
      <c r="I142" s="224"/>
      <c r="J142" s="224"/>
      <c r="K142" s="224"/>
      <c r="L142" s="224"/>
      <c r="M142" s="224"/>
      <c r="N142" s="224"/>
      <c r="O142" s="224"/>
      <c r="P142" s="224"/>
      <c r="Q142" s="224"/>
      <c r="R142" s="224"/>
      <c r="S142" s="224"/>
      <c r="T142" s="224"/>
      <c r="U142" s="224"/>
      <c r="V142" s="224"/>
      <c r="W142" s="224"/>
      <c r="X142" s="224"/>
      <c r="Y142" s="224"/>
      <c r="Z142" s="224"/>
      <c r="AA142" s="224"/>
      <c r="AB142" s="224"/>
      <c r="AC142" s="224"/>
    </row>
    <row r="143" customFormat="false" ht="14.25" hidden="false" customHeight="false" outlineLevel="0" collapsed="false">
      <c r="A143" s="413" t="s">
        <v>527</v>
      </c>
      <c r="B143" s="435"/>
      <c r="C143" s="437" t="n">
        <v>17</v>
      </c>
      <c r="D143" s="224"/>
      <c r="E143" s="224"/>
      <c r="F143" s="224"/>
      <c r="G143" s="224"/>
      <c r="H143" s="224"/>
      <c r="I143" s="224"/>
      <c r="J143" s="224"/>
      <c r="K143" s="224"/>
      <c r="L143" s="224"/>
      <c r="M143" s="224"/>
      <c r="N143" s="224"/>
      <c r="O143" s="224"/>
      <c r="P143" s="224"/>
      <c r="Q143" s="224"/>
      <c r="R143" s="224"/>
      <c r="S143" s="224"/>
      <c r="T143" s="224"/>
      <c r="U143" s="224"/>
      <c r="V143" s="224"/>
      <c r="W143" s="224"/>
      <c r="X143" s="224"/>
      <c r="Y143" s="224"/>
      <c r="Z143" s="224"/>
      <c r="AA143" s="224"/>
      <c r="AB143" s="224"/>
      <c r="AC143" s="224"/>
    </row>
    <row r="144" customFormat="false" ht="14.25" hidden="false" customHeight="false" outlineLevel="0" collapsed="false">
      <c r="A144" s="439" t="s">
        <v>528</v>
      </c>
      <c r="B144" s="429"/>
      <c r="C144" s="224"/>
      <c r="D144" s="224"/>
      <c r="E144" s="224"/>
      <c r="F144" s="224"/>
      <c r="G144" s="224"/>
      <c r="H144" s="224"/>
      <c r="I144" s="224"/>
      <c r="J144" s="224"/>
      <c r="K144" s="224"/>
      <c r="L144" s="224"/>
      <c r="M144" s="224"/>
      <c r="N144" s="224"/>
      <c r="O144" s="224"/>
      <c r="P144" s="224"/>
      <c r="Q144" s="224"/>
      <c r="R144" s="224"/>
      <c r="S144" s="224"/>
      <c r="T144" s="224"/>
      <c r="U144" s="224"/>
      <c r="V144" s="224"/>
      <c r="W144" s="224"/>
      <c r="X144" s="224"/>
      <c r="Y144" s="224"/>
      <c r="Z144" s="224"/>
      <c r="AA144" s="224"/>
      <c r="AB144" s="224"/>
      <c r="AC144" s="224"/>
    </row>
    <row r="145" customFormat="false" ht="14.25" hidden="false" customHeight="false" outlineLevel="0" collapsed="false">
      <c r="A145" s="413"/>
      <c r="B145" s="432"/>
      <c r="C145" s="302" t="s">
        <v>51</v>
      </c>
      <c r="D145" s="224"/>
      <c r="E145" s="224"/>
      <c r="F145" s="224"/>
      <c r="G145" s="224"/>
      <c r="H145" s="224"/>
      <c r="I145" s="224"/>
      <c r="J145" s="224"/>
      <c r="K145" s="224"/>
      <c r="L145" s="224"/>
      <c r="M145" s="224"/>
      <c r="N145" s="224"/>
      <c r="O145" s="224"/>
      <c r="P145" s="224"/>
      <c r="Q145" s="224"/>
      <c r="R145" s="224"/>
      <c r="S145" s="224"/>
      <c r="T145" s="224"/>
      <c r="U145" s="224"/>
      <c r="V145" s="224"/>
      <c r="W145" s="224"/>
      <c r="X145" s="224"/>
      <c r="Y145" s="224"/>
      <c r="Z145" s="224"/>
      <c r="AA145" s="224"/>
      <c r="AB145" s="224"/>
      <c r="AC145" s="224"/>
    </row>
    <row r="146" customFormat="false" ht="25.5" hidden="false" customHeight="true" outlineLevel="0" collapsed="false">
      <c r="A146" s="433" t="s">
        <v>53</v>
      </c>
      <c r="B146" s="434"/>
      <c r="C146" s="298" t="s">
        <v>520</v>
      </c>
      <c r="D146" s="224"/>
      <c r="E146" s="224"/>
      <c r="F146" s="224"/>
      <c r="G146" s="224"/>
      <c r="H146" s="224"/>
      <c r="I146" s="224"/>
      <c r="J146" s="224"/>
      <c r="K146" s="224"/>
      <c r="L146" s="224"/>
      <c r="M146" s="224"/>
      <c r="N146" s="224"/>
      <c r="O146" s="224"/>
      <c r="P146" s="224"/>
      <c r="Q146" s="224"/>
      <c r="R146" s="224"/>
      <c r="S146" s="224"/>
      <c r="T146" s="224"/>
      <c r="U146" s="224"/>
      <c r="V146" s="224"/>
      <c r="W146" s="224"/>
      <c r="X146" s="224"/>
      <c r="Y146" s="224"/>
      <c r="Z146" s="224"/>
      <c r="AA146" s="224"/>
      <c r="AB146" s="224"/>
      <c r="AC146" s="224"/>
    </row>
    <row r="147" customFormat="false" ht="12.75" hidden="false" customHeight="true" outlineLevel="0" collapsed="false">
      <c r="A147" s="440" t="s">
        <v>529</v>
      </c>
      <c r="B147" s="441"/>
      <c r="C147" s="442"/>
      <c r="D147" s="224"/>
      <c r="E147" s="200"/>
      <c r="F147" s="200"/>
      <c r="G147" s="200"/>
      <c r="H147" s="200"/>
      <c r="I147" s="200"/>
      <c r="J147" s="200"/>
      <c r="K147" s="200"/>
      <c r="L147" s="200"/>
      <c r="M147" s="200"/>
      <c r="N147" s="200"/>
      <c r="O147" s="200"/>
      <c r="P147" s="197" t="s">
        <v>96</v>
      </c>
      <c r="Q147" s="197"/>
      <c r="R147" s="197"/>
      <c r="S147" s="197"/>
      <c r="T147" s="197"/>
      <c r="U147" s="197"/>
      <c r="V147" s="197"/>
      <c r="W147" s="197"/>
      <c r="X147" s="200"/>
      <c r="Y147" s="200"/>
      <c r="Z147" s="224"/>
      <c r="AA147" s="224"/>
      <c r="AB147" s="224"/>
      <c r="AC147" s="224"/>
    </row>
    <row r="148" customFormat="false" ht="14.25" hidden="false" customHeight="false" outlineLevel="0" collapsed="false">
      <c r="A148" s="413" t="s">
        <v>530</v>
      </c>
      <c r="B148" s="435"/>
      <c r="C148" s="437" t="n">
        <v>11</v>
      </c>
      <c r="D148" s="224"/>
      <c r="E148" s="200"/>
      <c r="F148" s="24"/>
      <c r="G148" s="24"/>
      <c r="H148" s="200"/>
      <c r="I148" s="200"/>
      <c r="J148" s="200"/>
      <c r="K148" s="200"/>
      <c r="L148" s="200"/>
      <c r="M148" s="200"/>
      <c r="N148" s="200"/>
      <c r="O148" s="200"/>
      <c r="P148" s="200" t="s">
        <v>99</v>
      </c>
      <c r="Q148" s="200"/>
      <c r="R148" s="200"/>
      <c r="S148" s="200"/>
      <c r="T148" s="200"/>
      <c r="U148" s="200"/>
      <c r="V148" s="200"/>
      <c r="W148" s="200"/>
      <c r="X148" s="200"/>
      <c r="Y148" s="200"/>
      <c r="Z148" s="224"/>
      <c r="AA148" s="224"/>
      <c r="AB148" s="224"/>
      <c r="AC148" s="224"/>
    </row>
    <row r="149" customFormat="false" ht="14.25" hidden="false" customHeight="false" outlineLevel="0" collapsed="false">
      <c r="A149" s="413" t="s">
        <v>531</v>
      </c>
      <c r="B149" s="435"/>
      <c r="C149" s="437" t="n">
        <v>5</v>
      </c>
      <c r="D149" s="224"/>
      <c r="E149" s="200"/>
      <c r="F149" s="200"/>
      <c r="G149" s="200"/>
      <c r="H149" s="200"/>
      <c r="I149" s="200"/>
      <c r="J149" s="200"/>
      <c r="K149" s="200"/>
      <c r="L149" s="200"/>
      <c r="M149" s="200"/>
      <c r="N149" s="200"/>
      <c r="O149" s="200"/>
      <c r="P149" s="23" t="s">
        <v>100</v>
      </c>
      <c r="Q149" s="200"/>
      <c r="R149" s="200"/>
      <c r="S149" s="200"/>
      <c r="T149" s="200"/>
      <c r="U149" s="200"/>
      <c r="V149" s="200"/>
      <c r="W149" s="200"/>
      <c r="X149" s="200"/>
      <c r="Y149" s="200"/>
      <c r="Z149" s="224"/>
      <c r="AA149" s="224"/>
      <c r="AB149" s="224"/>
      <c r="AC149" s="224"/>
    </row>
    <row r="150" customFormat="false" ht="14.25" hidden="false" customHeight="false" outlineLevel="0" collapsed="false">
      <c r="A150" s="413" t="s">
        <v>532</v>
      </c>
      <c r="B150" s="435"/>
      <c r="C150" s="437" t="n">
        <v>2</v>
      </c>
      <c r="D150" s="224"/>
      <c r="E150" s="200"/>
      <c r="F150" s="200"/>
      <c r="G150" s="200"/>
      <c r="H150" s="200"/>
      <c r="I150" s="200"/>
      <c r="J150" s="200"/>
      <c r="K150" s="200"/>
      <c r="L150" s="200"/>
      <c r="M150" s="200"/>
      <c r="N150" s="200"/>
      <c r="O150" s="200"/>
      <c r="P150" s="23" t="s">
        <v>235</v>
      </c>
      <c r="Q150" s="200"/>
      <c r="R150" s="200"/>
      <c r="S150" s="200"/>
      <c r="T150" s="200"/>
      <c r="U150" s="200"/>
      <c r="V150" s="200"/>
      <c r="W150" s="200"/>
      <c r="X150" s="200"/>
      <c r="Y150" s="200"/>
      <c r="Z150" s="224"/>
      <c r="AA150" s="224"/>
      <c r="AB150" s="224"/>
      <c r="AC150" s="224"/>
    </row>
    <row r="151" customFormat="false" ht="27" hidden="false" customHeight="true" outlineLevel="0" collapsed="false">
      <c r="A151" s="413" t="s">
        <v>533</v>
      </c>
      <c r="B151" s="435"/>
      <c r="C151" s="437" t="n">
        <v>2</v>
      </c>
      <c r="D151" s="224"/>
      <c r="E151" s="200"/>
      <c r="F151" s="322"/>
      <c r="G151" s="322"/>
      <c r="H151" s="443"/>
      <c r="I151" s="443"/>
      <c r="J151" s="443"/>
      <c r="K151" s="443"/>
      <c r="L151" s="443"/>
      <c r="M151" s="220"/>
      <c r="N151" s="443"/>
      <c r="O151" s="443"/>
      <c r="P151" s="444" t="s">
        <v>534</v>
      </c>
      <c r="Q151" s="200"/>
      <c r="R151" s="200"/>
      <c r="S151" s="200"/>
      <c r="T151" s="200"/>
      <c r="U151" s="200"/>
      <c r="V151" s="200"/>
      <c r="W151" s="200"/>
      <c r="X151" s="200"/>
      <c r="Y151" s="200"/>
      <c r="Z151" s="224"/>
      <c r="AA151" s="224"/>
      <c r="AB151" s="224"/>
      <c r="AC151" s="224"/>
    </row>
    <row r="152" customFormat="false" ht="19.4" hidden="false" customHeight="false" outlineLevel="0" collapsed="false">
      <c r="A152" s="438" t="s">
        <v>535</v>
      </c>
      <c r="B152" s="435"/>
      <c r="C152" s="437"/>
      <c r="D152" s="224"/>
      <c r="E152" s="200"/>
      <c r="F152" s="322"/>
      <c r="G152" s="322"/>
      <c r="H152" s="443"/>
      <c r="I152" s="443"/>
      <c r="J152" s="443"/>
      <c r="K152" s="443"/>
      <c r="L152" s="443"/>
      <c r="M152" s="443"/>
      <c r="N152" s="443"/>
      <c r="O152" s="443"/>
      <c r="P152" s="200"/>
      <c r="Q152" s="200"/>
      <c r="R152" s="200"/>
      <c r="S152" s="200"/>
      <c r="T152" s="200"/>
      <c r="U152" s="200"/>
      <c r="V152" s="200"/>
      <c r="W152" s="200"/>
      <c r="X152" s="200"/>
      <c r="Y152" s="200"/>
      <c r="Z152" s="224"/>
      <c r="AA152" s="224"/>
      <c r="AB152" s="224"/>
      <c r="AC152" s="224"/>
    </row>
    <row r="153" customFormat="false" ht="14.25" hidden="false" customHeight="false" outlineLevel="0" collapsed="false">
      <c r="A153" s="429"/>
      <c r="B153" s="429"/>
      <c r="C153" s="224"/>
      <c r="D153" s="224"/>
      <c r="E153" s="200"/>
      <c r="F153" s="200"/>
      <c r="G153" s="200"/>
      <c r="H153" s="200"/>
      <c r="I153" s="200"/>
      <c r="J153" s="200"/>
      <c r="K153" s="200"/>
      <c r="L153" s="200"/>
      <c r="M153" s="220"/>
      <c r="N153" s="200"/>
      <c r="O153" s="200"/>
      <c r="P153" s="200"/>
      <c r="Q153" s="200"/>
      <c r="R153" s="200"/>
      <c r="S153" s="200"/>
      <c r="T153" s="200"/>
      <c r="U153" s="200"/>
      <c r="V153" s="200"/>
      <c r="W153" s="200"/>
      <c r="X153" s="200"/>
      <c r="Y153" s="200"/>
      <c r="Z153" s="224"/>
      <c r="AA153" s="224"/>
      <c r="AB153" s="224"/>
      <c r="AC153" s="224"/>
    </row>
    <row r="154" customFormat="false" ht="14.25" hidden="false" customHeight="false" outlineLevel="0" collapsed="false">
      <c r="A154" s="411" t="s">
        <v>536</v>
      </c>
      <c r="B154" s="429"/>
      <c r="C154" s="224"/>
      <c r="D154" s="224"/>
      <c r="E154" s="200"/>
      <c r="F154" s="321"/>
      <c r="G154" s="321"/>
      <c r="H154" s="220"/>
      <c r="I154" s="220"/>
      <c r="J154" s="200"/>
      <c r="K154" s="443"/>
      <c r="L154" s="443"/>
      <c r="M154" s="443"/>
      <c r="N154" s="443"/>
      <c r="O154" s="443"/>
      <c r="P154" s="200"/>
      <c r="Q154" s="200"/>
      <c r="R154" s="200"/>
      <c r="S154" s="200"/>
      <c r="T154" s="200"/>
      <c r="U154" s="200"/>
      <c r="V154" s="200"/>
      <c r="W154" s="200"/>
      <c r="X154" s="200"/>
      <c r="Y154" s="200"/>
      <c r="Z154" s="224"/>
      <c r="AA154" s="224"/>
      <c r="AB154" s="224"/>
      <c r="AC154" s="224"/>
    </row>
    <row r="155" customFormat="false" ht="14.25" hidden="false" customHeight="false" outlineLevel="0" collapsed="false">
      <c r="A155" s="413"/>
      <c r="B155" s="432"/>
      <c r="C155" s="302" t="s">
        <v>51</v>
      </c>
      <c r="D155" s="224"/>
      <c r="E155" s="200"/>
      <c r="F155" s="200"/>
      <c r="G155" s="200"/>
      <c r="H155" s="200"/>
      <c r="I155" s="200"/>
      <c r="J155" s="200"/>
      <c r="K155" s="200"/>
      <c r="L155" s="200"/>
      <c r="M155" s="200"/>
      <c r="N155" s="200"/>
      <c r="O155" s="200"/>
      <c r="P155" s="200"/>
      <c r="Q155" s="200"/>
      <c r="R155" s="200"/>
      <c r="S155" s="200"/>
      <c r="T155" s="200"/>
      <c r="U155" s="200"/>
      <c r="V155" s="200"/>
      <c r="W155" s="200"/>
      <c r="X155" s="200"/>
      <c r="Y155" s="200"/>
      <c r="Z155" s="224"/>
      <c r="AA155" s="224"/>
      <c r="AB155" s="224"/>
      <c r="AC155" s="224"/>
    </row>
    <row r="156" customFormat="false" ht="14.25" hidden="false" customHeight="false" outlineLevel="0" collapsed="false">
      <c r="A156" s="433" t="s">
        <v>53</v>
      </c>
      <c r="B156" s="434"/>
      <c r="C156" s="298" t="s">
        <v>520</v>
      </c>
      <c r="D156" s="224"/>
      <c r="E156" s="200"/>
      <c r="F156" s="200"/>
      <c r="G156" s="220"/>
      <c r="H156" s="220"/>
      <c r="I156" s="220"/>
      <c r="J156" s="220"/>
      <c r="K156" s="443"/>
      <c r="L156" s="443"/>
      <c r="M156" s="443"/>
      <c r="N156" s="443"/>
      <c r="O156" s="443"/>
      <c r="P156" s="200"/>
      <c r="Q156" s="200"/>
      <c r="R156" s="200"/>
      <c r="S156" s="200"/>
      <c r="T156" s="200"/>
      <c r="U156" s="200"/>
      <c r="V156" s="200"/>
      <c r="W156" s="200"/>
      <c r="X156" s="200"/>
      <c r="Y156" s="200"/>
      <c r="Z156" s="224"/>
      <c r="AA156" s="224"/>
      <c r="AB156" s="224"/>
      <c r="AC156" s="224"/>
    </row>
    <row r="157" customFormat="false" ht="14.25" hidden="false" customHeight="false" outlineLevel="0" collapsed="false">
      <c r="A157" s="413" t="s">
        <v>537</v>
      </c>
      <c r="B157" s="435"/>
      <c r="C157" s="436" t="n">
        <v>1705</v>
      </c>
      <c r="D157" s="224"/>
      <c r="E157" s="224"/>
      <c r="F157" s="322" t="s">
        <v>237</v>
      </c>
      <c r="G157" s="322"/>
      <c r="H157" s="443"/>
      <c r="I157" s="443"/>
      <c r="J157" s="443"/>
      <c r="K157" s="443"/>
      <c r="L157" s="443"/>
      <c r="M157" s="220" t="s">
        <v>538</v>
      </c>
      <c r="N157" s="443"/>
      <c r="O157" s="443"/>
      <c r="P157" s="200"/>
      <c r="Q157" s="200"/>
      <c r="R157" s="224"/>
      <c r="S157" s="224"/>
      <c r="T157" s="224"/>
      <c r="U157" s="224"/>
      <c r="V157" s="224"/>
      <c r="W157" s="224"/>
      <c r="X157" s="224"/>
      <c r="Y157" s="224"/>
      <c r="Z157" s="224"/>
      <c r="AA157" s="224"/>
      <c r="AB157" s="224"/>
      <c r="AC157" s="224"/>
    </row>
    <row r="158" customFormat="false" ht="14.25" hidden="false" customHeight="false" outlineLevel="0" collapsed="false">
      <c r="A158" s="413" t="s">
        <v>539</v>
      </c>
      <c r="B158" s="435"/>
      <c r="C158" s="436" t="n">
        <v>818</v>
      </c>
      <c r="D158" s="224"/>
      <c r="E158" s="224"/>
      <c r="F158" s="322" t="s">
        <v>114</v>
      </c>
      <c r="G158" s="322"/>
      <c r="H158" s="443"/>
      <c r="I158" s="443"/>
      <c r="J158" s="443"/>
      <c r="K158" s="443"/>
      <c r="L158" s="443"/>
      <c r="M158" s="443"/>
      <c r="N158" s="443"/>
      <c r="O158" s="443"/>
      <c r="P158" s="200"/>
      <c r="Q158" s="200"/>
      <c r="R158" s="224"/>
      <c r="S158" s="224"/>
      <c r="T158" s="224"/>
      <c r="U158" s="224"/>
      <c r="V158" s="224"/>
      <c r="W158" s="224"/>
      <c r="X158" s="224"/>
      <c r="Y158" s="224"/>
      <c r="Z158" s="224"/>
      <c r="AA158" s="224"/>
      <c r="AB158" s="224"/>
      <c r="AC158" s="224"/>
    </row>
    <row r="159" customFormat="false" ht="14.25" hidden="false" customHeight="false" outlineLevel="0" collapsed="false">
      <c r="A159" s="408"/>
      <c r="B159" s="428"/>
      <c r="C159" s="292"/>
      <c r="D159" s="224"/>
      <c r="E159" s="224"/>
      <c r="F159" s="200"/>
      <c r="G159" s="200"/>
      <c r="H159" s="200"/>
      <c r="I159" s="200"/>
      <c r="J159" s="200"/>
      <c r="K159" s="200"/>
      <c r="L159" s="200"/>
      <c r="M159" s="220" t="s">
        <v>540</v>
      </c>
      <c r="N159" s="200"/>
      <c r="O159" s="200"/>
      <c r="P159" s="200"/>
      <c r="Q159" s="200"/>
      <c r="R159" s="224"/>
      <c r="S159" s="224"/>
      <c r="T159" s="224"/>
      <c r="U159" s="224"/>
      <c r="V159" s="224"/>
      <c r="W159" s="224"/>
      <c r="X159" s="224"/>
      <c r="Y159" s="224"/>
      <c r="Z159" s="224"/>
      <c r="AA159" s="224"/>
      <c r="AB159" s="224"/>
      <c r="AC159" s="224"/>
    </row>
    <row r="160" customFormat="false" ht="14.25" hidden="false" customHeight="false" outlineLevel="0" collapsed="false">
      <c r="A160" s="411" t="s">
        <v>541</v>
      </c>
      <c r="B160" s="429"/>
      <c r="C160" s="224"/>
      <c r="D160" s="224"/>
      <c r="E160" s="224"/>
      <c r="F160" s="321" t="s">
        <v>542</v>
      </c>
      <c r="G160" s="321"/>
      <c r="H160" s="220"/>
      <c r="I160" s="220"/>
      <c r="J160" s="200"/>
      <c r="K160" s="443"/>
      <c r="L160" s="443"/>
      <c r="M160" s="443"/>
      <c r="N160" s="443"/>
      <c r="O160" s="443"/>
      <c r="P160" s="200"/>
      <c r="Q160" s="200"/>
      <c r="R160" s="224"/>
      <c r="S160" s="224"/>
      <c r="T160" s="224"/>
      <c r="U160" s="224"/>
      <c r="V160" s="224"/>
      <c r="W160" s="224"/>
      <c r="X160" s="224"/>
      <c r="Y160" s="224"/>
      <c r="Z160" s="224"/>
      <c r="AA160" s="224"/>
      <c r="AB160" s="224"/>
      <c r="AC160" s="224"/>
    </row>
    <row r="161" customFormat="false" ht="14.25" hidden="false" customHeight="false" outlineLevel="0" collapsed="false">
      <c r="A161" s="413" t="s">
        <v>543</v>
      </c>
      <c r="B161" s="441"/>
      <c r="C161" s="302" t="s">
        <v>51</v>
      </c>
      <c r="D161" s="224"/>
      <c r="E161" s="224"/>
      <c r="F161" s="224"/>
      <c r="G161" s="224"/>
      <c r="H161" s="308"/>
      <c r="I161" s="308"/>
      <c r="J161" s="308"/>
      <c r="K161" s="224"/>
      <c r="L161" s="290"/>
      <c r="M161" s="290"/>
      <c r="N161" s="308"/>
      <c r="O161" s="308"/>
      <c r="P161" s="308"/>
      <c r="Q161" s="308"/>
      <c r="R161" s="224"/>
      <c r="S161" s="224"/>
      <c r="T161" s="224"/>
      <c r="U161" s="224"/>
      <c r="V161" s="224"/>
      <c r="W161" s="224"/>
      <c r="X161" s="224"/>
      <c r="Y161" s="224"/>
      <c r="Z161" s="224"/>
      <c r="AA161" s="224"/>
      <c r="AB161" s="224"/>
      <c r="AC161" s="224"/>
    </row>
    <row r="162" customFormat="false" ht="12.75" hidden="false" customHeight="true" outlineLevel="0" collapsed="false">
      <c r="A162" s="413" t="s">
        <v>544</v>
      </c>
      <c r="B162" s="441"/>
      <c r="C162" s="304" t="n">
        <v>11</v>
      </c>
      <c r="D162" s="224"/>
      <c r="E162" s="224"/>
      <c r="F162" s="224"/>
      <c r="G162" s="224"/>
      <c r="H162" s="310"/>
      <c r="I162" s="310"/>
      <c r="J162" s="310"/>
      <c r="K162" s="224"/>
      <c r="L162" s="445"/>
      <c r="M162" s="445"/>
      <c r="N162" s="310"/>
      <c r="O162" s="310"/>
      <c r="P162" s="310"/>
      <c r="Q162" s="310"/>
      <c r="R162" s="224"/>
      <c r="S162" s="224"/>
      <c r="T162" s="224"/>
      <c r="U162" s="224"/>
      <c r="V162" s="224"/>
      <c r="W162" s="224"/>
      <c r="X162" s="224"/>
      <c r="Y162" s="224"/>
      <c r="Z162" s="224"/>
      <c r="AA162" s="224"/>
      <c r="AB162" s="224"/>
      <c r="AC162" s="224"/>
    </row>
    <row r="163" customFormat="false" ht="24" hidden="false" customHeight="true" outlineLevel="0" collapsed="false">
      <c r="A163" s="438" t="s">
        <v>545</v>
      </c>
      <c r="B163" s="441"/>
      <c r="C163" s="446"/>
      <c r="D163" s="224"/>
      <c r="E163" s="224"/>
      <c r="F163" s="224"/>
      <c r="G163" s="224"/>
      <c r="H163" s="224"/>
      <c r="I163" s="224"/>
      <c r="J163" s="224"/>
      <c r="K163" s="224"/>
      <c r="L163" s="224"/>
      <c r="M163" s="224"/>
      <c r="N163" s="224"/>
      <c r="O163" s="224"/>
      <c r="P163" s="224"/>
      <c r="Q163" s="224"/>
      <c r="R163" s="224"/>
      <c r="S163" s="224"/>
      <c r="T163" s="224"/>
      <c r="U163" s="224"/>
      <c r="V163" s="224"/>
      <c r="W163" s="224"/>
      <c r="X163" s="224"/>
      <c r="Y163" s="224"/>
      <c r="Z163" s="224"/>
      <c r="AA163" s="224"/>
      <c r="AB163" s="224"/>
      <c r="AC163" s="224"/>
    </row>
    <row r="164" customFormat="false" ht="12.75" hidden="false" customHeight="true" outlineLevel="0" collapsed="false">
      <c r="A164" s="438" t="s">
        <v>546</v>
      </c>
      <c r="B164" s="441"/>
      <c r="C164" s="446"/>
      <c r="D164" s="224"/>
      <c r="E164" s="224"/>
      <c r="F164" s="224"/>
      <c r="G164" s="224"/>
      <c r="H164" s="224"/>
      <c r="I164" s="224"/>
      <c r="J164" s="224"/>
      <c r="K164" s="224"/>
      <c r="L164" s="224"/>
      <c r="M164" s="224"/>
      <c r="N164" s="224"/>
      <c r="O164" s="224"/>
      <c r="P164" s="224"/>
      <c r="Q164" s="224"/>
      <c r="R164" s="224"/>
      <c r="S164" s="224"/>
      <c r="T164" s="224"/>
      <c r="U164" s="224"/>
      <c r="V164" s="224"/>
      <c r="W164" s="224"/>
      <c r="X164" s="224"/>
      <c r="Y164" s="224"/>
      <c r="Z164" s="224"/>
      <c r="AA164" s="224"/>
      <c r="AB164" s="224"/>
      <c r="AC164" s="224"/>
    </row>
    <row r="165" customFormat="false" ht="14.25" hidden="false" customHeight="false" outlineLevel="0" collapsed="false">
      <c r="A165" s="438" t="s">
        <v>547</v>
      </c>
      <c r="B165" s="441"/>
      <c r="C165" s="446"/>
      <c r="D165" s="224"/>
      <c r="E165" s="224"/>
      <c r="F165" s="224"/>
      <c r="G165" s="224"/>
      <c r="H165" s="224"/>
      <c r="I165" s="224"/>
      <c r="J165" s="224"/>
      <c r="K165" s="224"/>
      <c r="L165" s="224"/>
      <c r="M165" s="224"/>
      <c r="N165" s="224"/>
      <c r="O165" s="224"/>
      <c r="P165" s="224"/>
      <c r="Q165" s="224"/>
      <c r="R165" s="224"/>
      <c r="S165" s="224"/>
      <c r="T165" s="224"/>
      <c r="U165" s="224"/>
      <c r="V165" s="224"/>
      <c r="W165" s="224"/>
      <c r="X165" s="224"/>
      <c r="Y165" s="224"/>
      <c r="Z165" s="224"/>
      <c r="AA165" s="224"/>
      <c r="AB165" s="224"/>
      <c r="AC165" s="224"/>
    </row>
    <row r="166" s="24" customFormat="true" ht="14.25" hidden="false" customHeight="false" outlineLevel="0" collapsed="false">
      <c r="A166" s="224"/>
      <c r="B166" s="224"/>
      <c r="C166" s="224"/>
      <c r="D166" s="224"/>
      <c r="E166" s="224"/>
      <c r="F166" s="224"/>
      <c r="G166" s="224"/>
      <c r="H166" s="224"/>
      <c r="I166" s="224"/>
      <c r="J166" s="224"/>
      <c r="K166" s="224"/>
      <c r="L166" s="224"/>
      <c r="M166" s="224"/>
      <c r="N166" s="224"/>
      <c r="O166" s="224"/>
      <c r="P166" s="224"/>
      <c r="Q166" s="224"/>
      <c r="R166" s="224"/>
      <c r="S166" s="224"/>
      <c r="T166" s="224"/>
      <c r="U166" s="224"/>
      <c r="V166" s="224"/>
      <c r="W166" s="224"/>
      <c r="X166" s="224"/>
      <c r="Y166" s="224"/>
      <c r="Z166" s="224"/>
      <c r="AA166" s="224"/>
      <c r="AB166" s="224"/>
      <c r="AC166" s="224"/>
      <c r="AD166" s="23"/>
      <c r="AE166" s="23"/>
    </row>
    <row r="167" s="24" customFormat="true" ht="14.25" hidden="false" customHeight="false" outlineLevel="0" collapsed="false">
      <c r="A167" s="220" t="s">
        <v>548</v>
      </c>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row>
    <row r="168" s="24" customFormat="true" ht="14.25" hidden="false" customHeight="false" outlineLevel="0" collapsed="false">
      <c r="A168" s="315"/>
      <c r="B168" s="447"/>
      <c r="C168" s="304" t="s">
        <v>51</v>
      </c>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row>
    <row r="169" s="24" customFormat="true" ht="14.25" hidden="false" customHeight="false" outlineLevel="0" collapsed="false">
      <c r="A169" s="448" t="s">
        <v>53</v>
      </c>
      <c r="B169" s="449"/>
      <c r="C169" s="450" t="s">
        <v>520</v>
      </c>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row>
    <row r="170" s="24" customFormat="true" ht="14.25" hidden="false" customHeight="false" outlineLevel="0" collapsed="false">
      <c r="A170" s="451" t="s">
        <v>549</v>
      </c>
      <c r="B170" s="319"/>
      <c r="C170" s="452" t="n">
        <v>17</v>
      </c>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row>
    <row r="171" s="24" customFormat="true" ht="14.25" hidden="false" customHeight="false" outlineLevel="0" collapsed="false">
      <c r="A171" s="453" t="s">
        <v>550</v>
      </c>
      <c r="B171" s="319"/>
      <c r="C171" s="454" t="n">
        <v>74</v>
      </c>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row>
    <row r="172" s="24" customFormat="true" ht="14.25" hidden="false" customHeight="false" outlineLevel="0" collapsed="false">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row>
    <row r="173" s="24" customFormat="true" ht="14.25" hidden="false" customHeight="false" outlineLevel="0" collapsed="false">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row>
    <row r="174" s="24" customFormat="true" ht="14.25" hidden="false" customHeight="false" outlineLevel="0" collapsed="false"/>
    <row r="175" s="24" customFormat="true" ht="14.25" hidden="false" customHeight="false" outlineLevel="0" collapsed="false"/>
    <row r="176" s="24" customFormat="true" ht="14.25" hidden="false" customHeight="false" outlineLevel="0" collapsed="false"/>
    <row r="177" s="24" customFormat="true" ht="14.25" hidden="false" customHeight="false" outlineLevel="0" collapsed="false"/>
    <row r="178" s="24" customFormat="true" ht="14.25" hidden="false" customHeight="false" outlineLevel="0" collapsed="false"/>
    <row r="179" s="24" customFormat="true" ht="14.25" hidden="false" customHeight="false" outlineLevel="0" collapsed="false"/>
    <row r="180" s="24" customFormat="true" ht="14.25" hidden="false" customHeight="false" outlineLevel="0" collapsed="false"/>
    <row r="181" s="24" customFormat="true" ht="14.25" hidden="false" customHeight="false" outlineLevel="0" collapsed="false"/>
    <row r="182" s="24" customFormat="true" ht="14.25" hidden="false" customHeight="false" outlineLevel="0" collapsed="false"/>
    <row r="183" s="24" customFormat="true" ht="14.25" hidden="false" customHeight="false" outlineLevel="0" collapsed="false"/>
    <row r="184" s="24" customFormat="true" ht="14.25" hidden="false" customHeight="false" outlineLevel="0" collapsed="false"/>
    <row r="185" s="24" customFormat="true" ht="14.25" hidden="false" customHeight="false" outlineLevel="0" collapsed="false"/>
    <row r="186" s="24" customFormat="true" ht="14.25" hidden="false" customHeight="false" outlineLevel="0" collapsed="false"/>
    <row r="187" s="24" customFormat="true" ht="14.25" hidden="false" customHeight="false" outlineLevel="0" collapsed="false"/>
    <row r="188" s="24" customFormat="true" ht="14.25" hidden="false" customHeight="false" outlineLevel="0" collapsed="false"/>
    <row r="189" s="24" customFormat="true" ht="14.25" hidden="false" customHeight="false" outlineLevel="0" collapsed="false"/>
    <row r="190" s="24" customFormat="true" ht="14.25" hidden="false" customHeight="false" outlineLevel="0" collapsed="false"/>
    <row r="191" s="24" customFormat="true" ht="14.25" hidden="false" customHeight="false" outlineLevel="0" collapsed="false"/>
    <row r="192" s="24" customFormat="true" ht="14.25" hidden="false" customHeight="false" outlineLevel="0" collapsed="false"/>
    <row r="193" s="24" customFormat="true" ht="14.25" hidden="false" customHeight="false" outlineLevel="0" collapsed="false"/>
  </sheetData>
  <sheetProtection sheet="true" password="d259" objects="true" scenarios="true" formatCells="false" formatColumns="false" formatRows="false" insertColumns="false" insertRows="false" insertHyperlinks="false" deleteColumns="false" deleteRows="false" sort="false" autoFilter="false" pivotTables="false"/>
  <mergeCells count="59">
    <mergeCell ref="A1:J1"/>
    <mergeCell ref="N1:Q1"/>
    <mergeCell ref="T1:V1"/>
    <mergeCell ref="B2:S2"/>
    <mergeCell ref="T2:AE2"/>
    <mergeCell ref="A3:A9"/>
    <mergeCell ref="B3:B9"/>
    <mergeCell ref="C3:C9"/>
    <mergeCell ref="D3:G3"/>
    <mergeCell ref="H3:H9"/>
    <mergeCell ref="I3:I9"/>
    <mergeCell ref="J3:J9"/>
    <mergeCell ref="K3:N3"/>
    <mergeCell ref="O3:P5"/>
    <mergeCell ref="Q3:Q9"/>
    <mergeCell ref="R3:R9"/>
    <mergeCell ref="S3:S9"/>
    <mergeCell ref="T3:V3"/>
    <mergeCell ref="W3:AD3"/>
    <mergeCell ref="AE3:AE9"/>
    <mergeCell ref="D4:D9"/>
    <mergeCell ref="E4:G5"/>
    <mergeCell ref="K4:K9"/>
    <mergeCell ref="L4:L9"/>
    <mergeCell ref="M4:N5"/>
    <mergeCell ref="T4:T9"/>
    <mergeCell ref="U4:V4"/>
    <mergeCell ref="W4:W9"/>
    <mergeCell ref="X4:X9"/>
    <mergeCell ref="Y4:Z5"/>
    <mergeCell ref="AA4:AA9"/>
    <mergeCell ref="AB4:AB9"/>
    <mergeCell ref="AC4:AC9"/>
    <mergeCell ref="AD4:AD9"/>
    <mergeCell ref="U5:U9"/>
    <mergeCell ref="V5:V9"/>
    <mergeCell ref="E6:E9"/>
    <mergeCell ref="F6:F9"/>
    <mergeCell ref="G6:G9"/>
    <mergeCell ref="M6:M9"/>
    <mergeCell ref="N6:N9"/>
    <mergeCell ref="O6:O9"/>
    <mergeCell ref="P6:P9"/>
    <mergeCell ref="Y6:Y9"/>
    <mergeCell ref="Z6:Z9"/>
    <mergeCell ref="A104:B104"/>
    <mergeCell ref="A107:A108"/>
    <mergeCell ref="B107:B108"/>
    <mergeCell ref="C107:C108"/>
    <mergeCell ref="D107:D108"/>
    <mergeCell ref="E107:E108"/>
    <mergeCell ref="F107:M107"/>
    <mergeCell ref="N107:N108"/>
    <mergeCell ref="P147:W147"/>
    <mergeCell ref="F154:G154"/>
    <mergeCell ref="F160:G160"/>
    <mergeCell ref="H161:J161"/>
    <mergeCell ref="L161:M161"/>
    <mergeCell ref="N161:Q161"/>
  </mergeCells>
  <hyperlinks>
    <hyperlink ref="T1" location="'Списък Приложения'!A1" display="НАЗАД"/>
  </hyperlinks>
  <printOptions headings="false" gridLines="false" gridLinesSet="true" horizontalCentered="true" verticalCentered="false"/>
  <pageMargins left="0" right="0" top="0" bottom="0" header="0.511811023622047" footer="0.511811023622047"/>
  <pageSetup paperSize="1" scale="55"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103" man="true" max="16383" min="0"/>
  </rowBreaks>
  <extLst>
    <ext xmlns:x14="http://schemas.microsoft.com/office/spreadsheetml/2009/9/main" uri="{78C0D931-6437-407d-A8EE-F0AAD7539E65}">
      <x14:conditionalFormattings>
        <x14:conditionalFormatting xmlns:xm="http://schemas.microsoft.com/office/excel/2006/main">
          <x14:cfRule type="cellIs" priority="2" operator="notEqual" id="{F1DA6970-3697-42FD-8ADF-B451EA9CE9FA}">
            <xm:f>'4.Прил 3_НД-съдии'!$I$8</xm:f>
            <x14:dxf>
              <fill>
                <patternFill>
                  <bgColor rgb="FFFF0000"/>
                </patternFill>
              </fill>
            </x14:dxf>
          </x14:cfRule>
          <xm:sqref>C110</xm:sqref>
        </x14:conditionalFormatting>
        <x14:conditionalFormatting xmlns:xm="http://schemas.microsoft.com/office/excel/2006/main">
          <x14:cfRule type="cellIs" priority="3" operator="notEqual" id="{78D05C6A-51C2-40B3-A69D-CFA1A222CFDC}">
            <xm:f>'4.Прил 3_НД-съдии'!$O$8</xm:f>
            <x14:dxf>
              <fill>
                <patternFill>
                  <bgColor rgb="FFFF0000"/>
                </patternFill>
              </fill>
            </x14:dxf>
          </x14:cfRule>
          <xm:sqref>D110</xm:sqref>
        </x14:conditionalFormatting>
        <x14:conditionalFormatting xmlns:xm="http://schemas.microsoft.com/office/excel/2006/main">
          <x14:cfRule type="cellIs" priority="4" operator="notEqual" id="{36F1775B-61D0-48F5-9F32-D6DA1923ED68}">
            <xm:f>'4.Прил 3_НД-съдии'!$U$8</xm:f>
            <x14:dxf>
              <fill>
                <patternFill>
                  <bgColor rgb="FFFF0000"/>
                </patternFill>
              </fill>
            </x14:dxf>
          </x14:cfRule>
          <xm:sqref>E110</xm:sqref>
        </x14:conditionalFormatting>
        <x14:conditionalFormatting xmlns:xm="http://schemas.microsoft.com/office/excel/2006/main">
          <x14:cfRule type="cellIs" priority="5" operator="notEqual" id="{C351F5E5-95B2-4369-973D-C5162AC16721}">
            <xm:f>'4.Прил 3_НД-съдии'!$AA$8</xm:f>
            <x14:dxf>
              <fill>
                <patternFill>
                  <bgColor rgb="FFFF0000"/>
                </patternFill>
              </fill>
            </x14:dxf>
          </x14:cfRule>
          <xm:sqref>F110</xm:sqref>
        </x14:conditionalFormatting>
        <x14:conditionalFormatting xmlns:xm="http://schemas.microsoft.com/office/excel/2006/main">
          <x14:cfRule type="cellIs" priority="6" operator="notEqual" id="{62424448-D1DA-491C-A6CD-827087B1F9C2}">
            <xm:f>'4.Прил 3_НД-съдии'!$E$8</xm:f>
            <x14:dxf>
              <fill>
                <patternFill>
                  <bgColor rgb="FFFF0000"/>
                </patternFill>
              </fill>
            </x14:dxf>
          </x14:cfRule>
          <xm:sqref>C94</xm:sqref>
        </x14:conditionalFormatting>
        <x14:conditionalFormatting xmlns:xm="http://schemas.microsoft.com/office/excel/2006/main">
          <x14:cfRule type="cellIs" priority="7" operator="notEqual" id="{A724171E-A74D-4FD3-B64E-658655C7B05A}">
            <xm:f>'4.Прил 3_НД-съдии'!$K$8</xm:f>
            <x14:dxf>
              <fill>
                <patternFill>
                  <bgColor rgb="FFFF0000"/>
                </patternFill>
              </fill>
            </x14:dxf>
          </x14:cfRule>
          <xm:sqref>I94</xm:sqref>
        </x14:conditionalFormatting>
        <x14:conditionalFormatting xmlns:xm="http://schemas.microsoft.com/office/excel/2006/main">
          <x14:cfRule type="cellIs" priority="8" operator="notEqual" id="{639B9062-3CF5-4BEA-87C7-5D34CF1C646B}">
            <xm:f>'4.Прил 3_НД-съдии'!$Q$8</xm:f>
            <x14:dxf>
              <fill>
                <patternFill>
                  <bgColor rgb="FFFF0000"/>
                </patternFill>
              </fill>
            </x14:dxf>
          </x14:cfRule>
          <xm:sqref>J94</xm:sqref>
        </x14:conditionalFormatting>
        <x14:conditionalFormatting xmlns:xm="http://schemas.microsoft.com/office/excel/2006/main">
          <x14:cfRule type="cellIs" priority="9" operator="notEqual" id="{5010CD83-4A4D-4A6B-AF8A-E7F5C06379B7}">
            <xm:f>'4.Прил 3_НД-съдии'!$W$8</xm:f>
            <x14:dxf>
              <fill>
                <patternFill>
                  <bgColor rgb="FFFF0000"/>
                </patternFill>
              </fill>
            </x14:dxf>
          </x14:cfRule>
          <xm:sqref>K94</xm:sqref>
        </x14:conditionalFormatting>
        <x14:conditionalFormatting xmlns:xm="http://schemas.microsoft.com/office/excel/2006/main">
          <x14:cfRule type="cellIs" priority="10" operator="notEqual" id="{7412E3A0-3D74-49D2-A080-B3365CD0E8D7}">
            <xm:f>'4.Прил 3_НД-съдии'!$AC$8</xm:f>
            <x14:dxf>
              <fill>
                <patternFill>
                  <bgColor rgb="FFFF0000"/>
                </patternFill>
              </fill>
            </x14:dxf>
          </x14:cfRule>
          <xm:sqref>L94</xm:sqref>
        </x14:conditionalFormatting>
        <x14:conditionalFormatting xmlns:xm="http://schemas.microsoft.com/office/excel/2006/main">
          <x14:cfRule type="cellIs" priority="11" operator="notEqual" id="{2BF1C892-9046-459A-BD98-8E7ED594C163}">
            <xm:f>'4.Прил 3_НД-съдии'!$AI$8</xm:f>
            <x14:dxf>
              <fill>
                <patternFill>
                  <bgColor rgb="FFFF0000"/>
                </patternFill>
              </fill>
            </x14:dxf>
          </x14:cfRule>
          <xm:sqref>M94</xm:sqref>
        </x14:conditionalFormatting>
        <x14:conditionalFormatting xmlns:xm="http://schemas.microsoft.com/office/excel/2006/main">
          <x14:cfRule type="cellIs" priority="12" operator="notEqual" id="{D11AEBE5-C2E4-4B65-8FE5-372A2862D11A}">
            <xm:f>'4.Прил 3_НД-съдии'!$AO$8</xm:f>
            <x14:dxf>
              <fill>
                <patternFill>
                  <bgColor rgb="FFFF0000"/>
                </patternFill>
              </fill>
            </x14:dxf>
          </x14:cfRule>
          <xm:sqref>Q94</xm:sqref>
        </x14:conditionalFormatting>
        <x14:conditionalFormatting xmlns:xm="http://schemas.microsoft.com/office/excel/2006/main">
          <x14:cfRule type="cellIs" priority="13" operator="notEqual" id="{D934CE2F-68D3-44DD-A0CE-826AD2BDDFDE}">
            <xm:f>'4.Прил 3_НД-съдии'!$AU$8</xm:f>
            <x14:dxf>
              <fill>
                <patternFill>
                  <bgColor rgb="FFFF0000"/>
                </patternFill>
              </fill>
            </x14:dxf>
          </x14:cfRule>
          <xm:sqref>S94</xm:sqref>
        </x14:conditionalFormatting>
        <x14:conditionalFormatting xmlns:xm="http://schemas.microsoft.com/office/excel/2006/main">
          <x14:cfRule type="cellIs" priority="14" operator="notEqual" id="{34814154-C6F6-496E-BB21-7D2DF923983C}">
            <xm:f>'4.Прил 3_НД-съдии'!$F$8</xm:f>
            <x14:dxf>
              <fill>
                <patternFill>
                  <bgColor rgb="FFFF0000"/>
                </patternFill>
              </fill>
            </x14:dxf>
          </x14:cfRule>
          <xm:sqref>C95</xm:sqref>
        </x14:conditionalFormatting>
        <x14:conditionalFormatting xmlns:xm="http://schemas.microsoft.com/office/excel/2006/main">
          <x14:cfRule type="cellIs" priority="15" operator="notEqual" id="{3C24688C-C138-4EC7-838C-23F7AEB2E6C7}">
            <xm:f>'4.Прил 3_НД-съдии'!$L$8</xm:f>
            <x14:dxf>
              <fill>
                <patternFill>
                  <bgColor rgb="FFFF0000"/>
                </patternFill>
              </fill>
            </x14:dxf>
          </x14:cfRule>
          <xm:sqref>I95</xm:sqref>
        </x14:conditionalFormatting>
        <x14:conditionalFormatting xmlns:xm="http://schemas.microsoft.com/office/excel/2006/main">
          <x14:cfRule type="cellIs" priority="16" operator="notEqual" id="{99C52A6C-6346-4CF8-8F43-24B54EBA644A}">
            <xm:f>'4.Прил 3_НД-съдии'!$R$8</xm:f>
            <x14:dxf>
              <fill>
                <patternFill>
                  <bgColor rgb="FFFF0000"/>
                </patternFill>
              </fill>
            </x14:dxf>
          </x14:cfRule>
          <xm:sqref>J95</xm:sqref>
        </x14:conditionalFormatting>
        <x14:conditionalFormatting xmlns:xm="http://schemas.microsoft.com/office/excel/2006/main">
          <x14:cfRule type="cellIs" priority="17" operator="notEqual" id="{1FF36EC7-6E53-4F80-A88C-502B61F974D1}">
            <xm:f>'4.Прил 3_НД-съдии'!$X$8</xm:f>
            <x14:dxf>
              <fill>
                <patternFill>
                  <bgColor rgb="FFFF0000"/>
                </patternFill>
              </fill>
            </x14:dxf>
          </x14:cfRule>
          <xm:sqref>K95</xm:sqref>
        </x14:conditionalFormatting>
        <x14:conditionalFormatting xmlns:xm="http://schemas.microsoft.com/office/excel/2006/main">
          <x14:cfRule type="cellIs" priority="18" operator="notEqual" id="{A7C0CBB4-DE5C-47F2-8075-18E7FFEC71B2}">
            <xm:f>'4.Прил 3_НД-съдии'!$AD$8</xm:f>
            <x14:dxf>
              <fill>
                <patternFill>
                  <bgColor rgb="FFFF0000"/>
                </patternFill>
              </fill>
            </x14:dxf>
          </x14:cfRule>
          <xm:sqref>L95</xm:sqref>
        </x14:conditionalFormatting>
        <x14:conditionalFormatting xmlns:xm="http://schemas.microsoft.com/office/excel/2006/main">
          <x14:cfRule type="cellIs" priority="19" operator="notEqual" id="{4B6A4A8E-1680-4632-8ED9-67735A855680}">
            <xm:f>'4.Прил 3_НД-съдии'!$AJ$8</xm:f>
            <x14:dxf>
              <fill>
                <patternFill>
                  <bgColor rgb="FFFF0000"/>
                </patternFill>
              </fill>
            </x14:dxf>
          </x14:cfRule>
          <xm:sqref>M95</xm:sqref>
        </x14:conditionalFormatting>
        <x14:conditionalFormatting xmlns:xm="http://schemas.microsoft.com/office/excel/2006/main">
          <x14:cfRule type="cellIs" priority="20" operator="notEqual" id="{2000CABA-6E17-4E68-B0BE-7652139C76A5}">
            <xm:f>'4.Прил 3_НД-съдии'!$AP$8</xm:f>
            <x14:dxf>
              <fill>
                <patternFill>
                  <bgColor rgb="FFFF0000"/>
                </patternFill>
              </fill>
            </x14:dxf>
          </x14:cfRule>
          <xm:sqref>Q95</xm:sqref>
        </x14:conditionalFormatting>
        <x14:conditionalFormatting xmlns:xm="http://schemas.microsoft.com/office/excel/2006/main">
          <x14:cfRule type="cellIs" priority="21" operator="notEqual" id="{F036E2ED-DAA6-4CE7-B94F-5C54916872D4}">
            <xm:f>'4.Прил 3_НД-съдии'!$AV$8</xm:f>
            <x14:dxf>
              <fill>
                <patternFill>
                  <bgColor rgb="FFFF0000"/>
                </patternFill>
              </fill>
            </x14:dxf>
          </x14:cfRule>
          <xm:sqref>S95</xm:sqref>
        </x14:conditionalFormatting>
        <x14:conditionalFormatting xmlns:xm="http://schemas.microsoft.com/office/excel/2006/main">
          <x14:cfRule type="cellIs" priority="22" operator="notEqual" id="{B9249857-7047-4EDE-AA50-8D165468FCDD}">
            <xm:f>'4.Прил 3_НД-съдии'!$G$8</xm:f>
            <x14:dxf>
              <fill>
                <patternFill>
                  <bgColor rgb="FFFF0000"/>
                </patternFill>
              </fill>
            </x14:dxf>
          </x14:cfRule>
          <xm:sqref>C96</xm:sqref>
        </x14:conditionalFormatting>
        <x14:conditionalFormatting xmlns:xm="http://schemas.microsoft.com/office/excel/2006/main">
          <x14:cfRule type="cellIs" priority="23" operator="notEqual" id="{202A99D0-947A-4AF1-8BAD-84166FE836F0}">
            <xm:f>'4.Прил 3_НД-съдии'!$M$8</xm:f>
            <x14:dxf>
              <fill>
                <patternFill>
                  <bgColor rgb="FFFF0000"/>
                </patternFill>
              </fill>
            </x14:dxf>
          </x14:cfRule>
          <xm:sqref>I96</xm:sqref>
        </x14:conditionalFormatting>
        <x14:conditionalFormatting xmlns:xm="http://schemas.microsoft.com/office/excel/2006/main">
          <x14:cfRule type="cellIs" priority="24" operator="notEqual" id="{44A77063-FFD6-4780-A0AF-EA44A33DE77B}">
            <xm:f>'4.Прил 3_НД-съдии'!$S$8</xm:f>
            <x14:dxf>
              <fill>
                <patternFill>
                  <bgColor rgb="FFFF0000"/>
                </patternFill>
              </fill>
            </x14:dxf>
          </x14:cfRule>
          <xm:sqref>J96</xm:sqref>
        </x14:conditionalFormatting>
        <x14:conditionalFormatting xmlns:xm="http://schemas.microsoft.com/office/excel/2006/main">
          <x14:cfRule type="cellIs" priority="25" operator="notEqual" id="{21C16ABE-E47E-4B60-A0E3-F23E6BB0E5C0}">
            <xm:f>'4.Прил 3_НД-съдии'!$Y$8</xm:f>
            <x14:dxf>
              <fill>
                <patternFill>
                  <bgColor rgb="FFFF0000"/>
                </patternFill>
              </fill>
            </x14:dxf>
          </x14:cfRule>
          <xm:sqref>K96</xm:sqref>
        </x14:conditionalFormatting>
        <x14:conditionalFormatting xmlns:xm="http://schemas.microsoft.com/office/excel/2006/main">
          <x14:cfRule type="cellIs" priority="26" operator="notEqual" id="{1BC11B34-B5F7-4482-9FF8-8691EAC71464}">
            <xm:f>'4.Прил 3_НД-съдии'!$AE$8</xm:f>
            <x14:dxf>
              <fill>
                <patternFill>
                  <bgColor rgb="FFFF0000"/>
                </patternFill>
              </fill>
            </x14:dxf>
          </x14:cfRule>
          <xm:sqref>L96</xm:sqref>
        </x14:conditionalFormatting>
        <x14:conditionalFormatting xmlns:xm="http://schemas.microsoft.com/office/excel/2006/main">
          <x14:cfRule type="cellIs" priority="27" operator="notEqual" id="{7C1040D3-7824-44D8-A3AE-7A9DF3E4ABAD}">
            <xm:f>'4.Прил 3_НД-съдии'!$AK$8</xm:f>
            <x14:dxf>
              <fill>
                <patternFill>
                  <bgColor rgb="FFFF0000"/>
                </patternFill>
              </fill>
            </x14:dxf>
          </x14:cfRule>
          <xm:sqref>M96</xm:sqref>
        </x14:conditionalFormatting>
        <x14:conditionalFormatting xmlns:xm="http://schemas.microsoft.com/office/excel/2006/main">
          <x14:cfRule type="cellIs" priority="28" operator="notEqual" id="{E7C2F322-C16C-4D7E-A219-1B1A4BD0949A}">
            <xm:f>'4.Прил 3_НД-съдии'!$AQ$8</xm:f>
            <x14:dxf>
              <fill>
                <patternFill>
                  <bgColor rgb="FFFF0000"/>
                </patternFill>
              </fill>
            </x14:dxf>
          </x14:cfRule>
          <xm:sqref>Q96</xm:sqref>
        </x14:conditionalFormatting>
        <x14:conditionalFormatting xmlns:xm="http://schemas.microsoft.com/office/excel/2006/main">
          <x14:cfRule type="cellIs" priority="29" operator="notEqual" id="{BD3C374A-886F-4280-AE45-5B9D5E404129}">
            <xm:f>'4.Прил 3_НД-съдии'!$AW$8</xm:f>
            <x14:dxf>
              <fill>
                <patternFill>
                  <bgColor rgb="FFFF0000"/>
                </patternFill>
              </fill>
            </x14:dxf>
          </x14:cfRule>
          <xm:sqref>S96</xm:sqref>
        </x14:conditionalFormatting>
        <x14:conditionalFormatting xmlns:xm="http://schemas.microsoft.com/office/excel/2006/main">
          <x14:cfRule type="cellIs" priority="30" operator="notEqual" id="{AE2CDC60-1310-41D4-B330-A0D04AE6928F}">
            <xm:f>'4.Прил 3_НД-съдии'!$H$8</xm:f>
            <x14:dxf>
              <fill>
                <patternFill>
                  <bgColor rgb="FFFF0000"/>
                </patternFill>
              </fill>
            </x14:dxf>
          </x14:cfRule>
          <xm:sqref>C104</xm:sqref>
        </x14:conditionalFormatting>
        <x14:conditionalFormatting xmlns:xm="http://schemas.microsoft.com/office/excel/2006/main">
          <x14:cfRule type="cellIs" priority="31" operator="notEqual" id="{68DE92BB-5083-46A5-B1BF-FBF36D927193}">
            <xm:f>'4.Прил 3_НД-съдии'!$N$8</xm:f>
            <x14:dxf>
              <fill>
                <patternFill>
                  <bgColor rgb="FFFF0000"/>
                </patternFill>
              </fill>
            </x14:dxf>
          </x14:cfRule>
          <xm:sqref>I104</xm:sqref>
        </x14:conditionalFormatting>
        <x14:conditionalFormatting xmlns:xm="http://schemas.microsoft.com/office/excel/2006/main">
          <x14:cfRule type="cellIs" priority="32" operator="notEqual" id="{C59B5D70-A021-4377-ABEE-494CA2753DD3}">
            <xm:f>'4.Прил 3_НД-съдии'!$T$8</xm:f>
            <x14:dxf>
              <fill>
                <patternFill>
                  <bgColor rgb="FFFF0000"/>
                </patternFill>
              </fill>
            </x14:dxf>
          </x14:cfRule>
          <xm:sqref>J104</xm:sqref>
        </x14:conditionalFormatting>
        <x14:conditionalFormatting xmlns:xm="http://schemas.microsoft.com/office/excel/2006/main">
          <x14:cfRule type="cellIs" priority="33" operator="notEqual" id="{A66BCA2D-7DE0-415E-BEEC-E6F07AF97647}">
            <xm:f>'4.Прил 3_НД-съдии'!$Z$8</xm:f>
            <x14:dxf>
              <fill>
                <patternFill>
                  <bgColor rgb="FFFF0000"/>
                </patternFill>
              </fill>
            </x14:dxf>
          </x14:cfRule>
          <xm:sqref>K104</xm:sqref>
        </x14:conditionalFormatting>
        <x14:conditionalFormatting xmlns:xm="http://schemas.microsoft.com/office/excel/2006/main">
          <x14:cfRule type="cellIs" priority="34" operator="notEqual" id="{1EDA4FC9-AFBB-4255-A736-77A556F0DB80}">
            <xm:f>'4.Прил 3_НД-съдии'!$AF$8</xm:f>
            <x14:dxf>
              <fill>
                <patternFill>
                  <bgColor rgb="FFFF0000"/>
                </patternFill>
              </fill>
            </x14:dxf>
          </x14:cfRule>
          <xm:sqref>L104</xm:sqref>
        </x14:conditionalFormatting>
        <x14:conditionalFormatting xmlns:xm="http://schemas.microsoft.com/office/excel/2006/main">
          <x14:cfRule type="cellIs" priority="35" operator="notEqual" id="{865C6FDD-CE8D-488A-8DC5-D49648FF1010}">
            <xm:f>'4.Прил 3_НД-съдии'!$AL$8</xm:f>
            <x14:dxf>
              <fill>
                <patternFill>
                  <bgColor rgb="FFFF0000"/>
                </patternFill>
              </fill>
            </x14:dxf>
          </x14:cfRule>
          <xm:sqref>M104</xm:sqref>
        </x14:conditionalFormatting>
        <x14:conditionalFormatting xmlns:xm="http://schemas.microsoft.com/office/excel/2006/main">
          <x14:cfRule type="cellIs" priority="36" operator="notEqual" id="{221320B0-594E-4A8C-A921-24735D57EEA8}">
            <xm:f>'4.Прил 3_НД-съдии'!$AR$8</xm:f>
            <x14:dxf>
              <fill>
                <patternFill>
                  <bgColor rgb="FFFF0000"/>
                </patternFill>
              </fill>
            </x14:dxf>
          </x14:cfRule>
          <xm:sqref>Q104</xm:sqref>
        </x14:conditionalFormatting>
        <x14:conditionalFormatting xmlns:xm="http://schemas.microsoft.com/office/excel/2006/main">
          <x14:cfRule type="cellIs" priority="37" operator="notEqual" id="{47279ACC-7EDB-43D9-A7FC-A86B89D7427E}">
            <xm:f>'4.Прил 3_НД-съдии'!$AX$8</xm:f>
            <x14:dxf>
              <fill>
                <patternFill>
                  <bgColor rgb="FFFF0000"/>
                </patternFill>
              </fill>
            </x14:dxf>
          </x14:cfRule>
          <xm:sqref>S104</xm:sqref>
        </x14:conditionalFormatting>
        <x14:conditionalFormatting xmlns:xm="http://schemas.microsoft.com/office/excel/2006/main">
          <x14:cfRule type="cellIs" priority="38" operator="notEqual" id="{6B237E4D-557C-4A1F-8A44-7E00A05042B0}">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53735"/>
    <pageSetUpPr fitToPage="false"/>
  </sheetPr>
  <dimension ref="A1:AY22"/>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G23" activeCellId="0" sqref="AG23"/>
    </sheetView>
  </sheetViews>
  <sheetFormatPr defaultColWidth="7.87890625" defaultRowHeight="14.25" zeroHeight="false" outlineLevelRow="0" outlineLevelCol="0"/>
  <cols>
    <col collapsed="false" customWidth="true" hidden="false" outlineLevel="0" max="1" min="1" style="24" width="3.88"/>
    <col collapsed="false" customWidth="true" hidden="false" outlineLevel="0" max="2" min="2" style="24" width="34.75"/>
    <col collapsed="false" customWidth="true" hidden="false" outlineLevel="0" max="3" min="3" style="24" width="5.62"/>
    <col collapsed="false" customWidth="true" hidden="false" outlineLevel="0" max="4" min="4" style="24" width="5"/>
    <col collapsed="false" customWidth="true" hidden="false" outlineLevel="0" max="5" min="5" style="24" width="4.38"/>
    <col collapsed="false" customWidth="true" hidden="false" outlineLevel="0" max="6" min="6" style="24" width="5.5"/>
    <col collapsed="false" customWidth="true" hidden="false" outlineLevel="0" max="7" min="7" style="24" width="5.75"/>
    <col collapsed="false" customWidth="true" hidden="false" outlineLevel="0" max="8" min="8" style="24" width="4.38"/>
    <col collapsed="false" customWidth="true" hidden="false" outlineLevel="0" max="9" min="9" style="24" width="5.26"/>
    <col collapsed="false" customWidth="true" hidden="false" outlineLevel="0" max="10" min="10" style="24" width="5"/>
    <col collapsed="false" customWidth="true" hidden="false" outlineLevel="0" max="11" min="11" style="24" width="4.38"/>
    <col collapsed="false" customWidth="true" hidden="false" outlineLevel="0" max="12" min="12" style="24" width="5"/>
    <col collapsed="false" customWidth="true" hidden="false" outlineLevel="0" max="13" min="13" style="24" width="6"/>
    <col collapsed="false" customWidth="true" hidden="false" outlineLevel="0" max="14" min="14" style="24" width="4"/>
    <col collapsed="false" customWidth="true" hidden="false" outlineLevel="0" max="15" min="15" style="24" width="5.88"/>
    <col collapsed="false" customWidth="true" hidden="false" outlineLevel="0" max="16" min="16" style="24" width="5.26"/>
    <col collapsed="false" customWidth="true" hidden="false" outlineLevel="0" max="17" min="17" style="24" width="5.62"/>
    <col collapsed="false" customWidth="true" hidden="false" outlineLevel="0" max="18" min="18" style="24" width="5"/>
    <col collapsed="false" customWidth="true" hidden="false" outlineLevel="0" max="19" min="19" style="24" width="6"/>
    <col collapsed="false" customWidth="true" hidden="false" outlineLevel="0" max="20" min="20" style="24" width="4.25"/>
    <col collapsed="false" customWidth="true" hidden="false" outlineLevel="0" max="21" min="21" style="24" width="5.26"/>
    <col collapsed="false" customWidth="true" hidden="false" outlineLevel="0" max="22" min="22" style="24" width="6.38"/>
    <col collapsed="false" customWidth="true" hidden="false" outlineLevel="0" max="23" min="23" style="24" width="4.38"/>
    <col collapsed="false" customWidth="true" hidden="false" outlineLevel="0" max="24" min="24" style="24" width="5.26"/>
    <col collapsed="false" customWidth="true" hidden="false" outlineLevel="0" max="25" min="25" style="24" width="6.12"/>
    <col collapsed="false" customWidth="true" hidden="false" outlineLevel="0" max="26" min="26" style="24" width="4.25"/>
    <col collapsed="false" customWidth="true" hidden="false" outlineLevel="0" max="27" min="27" style="24" width="5"/>
    <col collapsed="false" customWidth="true" hidden="false" outlineLevel="0" max="28" min="28" style="24" width="5.26"/>
    <col collapsed="false" customWidth="true" hidden="false" outlineLevel="0" max="29" min="29" style="24" width="4.38"/>
    <col collapsed="false" customWidth="true" hidden="false" outlineLevel="0" max="30" min="30" style="24" width="5"/>
    <col collapsed="false" customWidth="true" hidden="false" outlineLevel="0" max="31" min="31" style="24" width="5.88"/>
    <col collapsed="false" customWidth="true" hidden="false" outlineLevel="0" max="32" min="32" style="24" width="4.25"/>
    <col collapsed="false" customWidth="true" hidden="false" outlineLevel="0" max="33" min="33" style="24" width="5.26"/>
    <col collapsed="false" customWidth="true" hidden="false" outlineLevel="0" max="34" min="34" style="24" width="4"/>
    <col collapsed="false" customWidth="true" hidden="false" outlineLevel="0" max="35" min="35" style="24" width="4.38"/>
    <col collapsed="false" customWidth="true" hidden="false" outlineLevel="0" max="36" min="36" style="24" width="4.75"/>
    <col collapsed="false" customWidth="true" hidden="false" outlineLevel="0" max="37" min="37" style="24" width="5.75"/>
    <col collapsed="false" customWidth="true" hidden="false" outlineLevel="0" max="38" min="38" style="24" width="4.38"/>
    <col collapsed="false" customWidth="true" hidden="false" outlineLevel="0" max="40" min="39" style="24" width="5.5"/>
    <col collapsed="false" customWidth="true" hidden="false" outlineLevel="0" max="41" min="41" style="24" width="4.75"/>
    <col collapsed="false" customWidth="true" hidden="false" outlineLevel="0" max="42" min="42" style="24" width="5.26"/>
    <col collapsed="false" customWidth="true" hidden="false" outlineLevel="0" max="43" min="43" style="24" width="6"/>
    <col collapsed="false" customWidth="true" hidden="false" outlineLevel="0" max="44" min="44" style="24" width="4.75"/>
    <col collapsed="false" customWidth="true" hidden="false" outlineLevel="0" max="45" min="45" style="24" width="5.26"/>
    <col collapsed="false" customWidth="true" hidden="false" outlineLevel="0" max="46" min="46" style="24" width="4"/>
    <col collapsed="false" customWidth="true" hidden="false" outlineLevel="0" max="47" min="47" style="24" width="4.38"/>
    <col collapsed="false" customWidth="true" hidden="false" outlineLevel="0" max="48" min="48" style="24" width="5"/>
    <col collapsed="false" customWidth="true" hidden="false" outlineLevel="0" max="49" min="49" style="24" width="6"/>
    <col collapsed="false" customWidth="true" hidden="false" outlineLevel="0" max="50" min="50" style="24" width="4.38"/>
    <col collapsed="false" customWidth="true" hidden="false" outlineLevel="0" max="51" min="51" style="24" width="5"/>
  </cols>
  <sheetData>
    <row r="1" customFormat="false" ht="15.75" hidden="false" customHeight="true" outlineLevel="0" collapsed="false">
      <c r="A1" s="455"/>
      <c r="B1" s="455"/>
      <c r="C1" s="220" t="s">
        <v>551</v>
      </c>
      <c r="D1" s="220"/>
      <c r="E1" s="220"/>
      <c r="F1" s="220"/>
      <c r="G1" s="220"/>
      <c r="H1" s="220"/>
      <c r="I1" s="220"/>
      <c r="J1" s="220"/>
      <c r="K1" s="220"/>
      <c r="L1" s="220"/>
      <c r="M1" s="220"/>
      <c r="N1" s="220"/>
      <c r="O1" s="220"/>
      <c r="P1" s="220"/>
      <c r="Q1" s="220"/>
      <c r="R1" s="220"/>
      <c r="S1" s="456" t="s">
        <v>28</v>
      </c>
      <c r="T1" s="456"/>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455"/>
      <c r="AV1" s="455"/>
      <c r="AW1" s="455"/>
      <c r="AX1" s="455"/>
      <c r="AY1" s="455"/>
    </row>
    <row r="2" customFormat="false" ht="15" hidden="false" customHeight="false" outlineLevel="0" collapsed="false">
      <c r="A2" s="455"/>
      <c r="B2" s="455"/>
      <c r="C2" s="220" t="s">
        <v>552</v>
      </c>
      <c r="D2" s="220"/>
      <c r="E2" s="220"/>
      <c r="F2" s="220"/>
      <c r="G2" s="220"/>
      <c r="H2" s="220"/>
      <c r="I2" s="220"/>
      <c r="J2" s="220"/>
      <c r="K2" s="220"/>
      <c r="L2" s="220"/>
      <c r="M2" s="220"/>
      <c r="N2" s="220"/>
      <c r="O2" s="220"/>
      <c r="P2" s="220"/>
      <c r="Q2" s="220"/>
      <c r="R2" s="220"/>
      <c r="S2" s="456"/>
      <c r="T2" s="456"/>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455"/>
      <c r="AV2" s="455"/>
      <c r="AW2" s="455"/>
      <c r="AX2" s="455"/>
      <c r="AY2" s="455"/>
    </row>
    <row r="3" customFormat="false" ht="15" hidden="false" customHeight="false" outlineLevel="0" collapsed="false">
      <c r="A3" s="455"/>
      <c r="B3" s="455"/>
      <c r="C3" s="455"/>
      <c r="D3" s="455"/>
      <c r="E3" s="455"/>
      <c r="F3" s="455"/>
      <c r="G3" s="455"/>
      <c r="H3" s="455"/>
      <c r="I3" s="455"/>
      <c r="J3" s="455"/>
      <c r="K3" s="220"/>
      <c r="L3" s="455"/>
      <c r="M3" s="455"/>
      <c r="N3" s="455"/>
      <c r="O3" s="220"/>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c r="AP3" s="455"/>
      <c r="AQ3" s="455"/>
      <c r="AR3" s="455"/>
      <c r="AS3" s="455"/>
      <c r="AT3" s="455"/>
      <c r="AU3" s="455"/>
      <c r="AV3" s="455"/>
      <c r="AW3" s="455"/>
      <c r="AX3" s="455"/>
      <c r="AY3" s="455"/>
    </row>
    <row r="4" customFormat="false" ht="13.5" hidden="false" customHeight="true" outlineLevel="0" collapsed="false">
      <c r="A4" s="457" t="s">
        <v>553</v>
      </c>
      <c r="B4" s="458" t="s">
        <v>554</v>
      </c>
      <c r="C4" s="459" t="s">
        <v>555</v>
      </c>
      <c r="D4" s="237" t="s">
        <v>556</v>
      </c>
      <c r="E4" s="237"/>
      <c r="F4" s="237"/>
      <c r="G4" s="237"/>
      <c r="H4" s="237"/>
      <c r="I4" s="237"/>
      <c r="J4" s="237" t="s">
        <v>557</v>
      </c>
      <c r="K4" s="237"/>
      <c r="L4" s="237"/>
      <c r="M4" s="237"/>
      <c r="N4" s="237"/>
      <c r="O4" s="237"/>
      <c r="P4" s="460" t="s">
        <v>558</v>
      </c>
      <c r="Q4" s="460"/>
      <c r="R4" s="460"/>
      <c r="S4" s="460"/>
      <c r="T4" s="460"/>
      <c r="U4" s="460"/>
      <c r="V4" s="460" t="s">
        <v>559</v>
      </c>
      <c r="W4" s="460"/>
      <c r="X4" s="460"/>
      <c r="Y4" s="460"/>
      <c r="Z4" s="460"/>
      <c r="AA4" s="460"/>
      <c r="AB4" s="461" t="s">
        <v>560</v>
      </c>
      <c r="AC4" s="461"/>
      <c r="AD4" s="461"/>
      <c r="AE4" s="461"/>
      <c r="AF4" s="461"/>
      <c r="AG4" s="461"/>
      <c r="AH4" s="461"/>
      <c r="AI4" s="461"/>
      <c r="AJ4" s="461"/>
      <c r="AK4" s="461"/>
      <c r="AL4" s="461"/>
      <c r="AM4" s="461"/>
      <c r="AN4" s="462" t="s">
        <v>561</v>
      </c>
      <c r="AO4" s="462"/>
      <c r="AP4" s="462"/>
      <c r="AQ4" s="462"/>
      <c r="AR4" s="462"/>
      <c r="AS4" s="462"/>
      <c r="AT4" s="463" t="s">
        <v>562</v>
      </c>
      <c r="AU4" s="463"/>
      <c r="AV4" s="463"/>
      <c r="AW4" s="463"/>
      <c r="AX4" s="463"/>
      <c r="AY4" s="463"/>
    </row>
    <row r="5" customFormat="false" ht="33.75" hidden="false" customHeight="true" outlineLevel="0" collapsed="false">
      <c r="A5" s="457"/>
      <c r="B5" s="458"/>
      <c r="C5" s="459"/>
      <c r="D5" s="237"/>
      <c r="E5" s="237"/>
      <c r="F5" s="237"/>
      <c r="G5" s="237"/>
      <c r="H5" s="237"/>
      <c r="I5" s="237"/>
      <c r="J5" s="237"/>
      <c r="K5" s="237"/>
      <c r="L5" s="237"/>
      <c r="M5" s="237"/>
      <c r="N5" s="237"/>
      <c r="O5" s="237"/>
      <c r="P5" s="460"/>
      <c r="Q5" s="460"/>
      <c r="R5" s="460"/>
      <c r="S5" s="460"/>
      <c r="T5" s="460"/>
      <c r="U5" s="460"/>
      <c r="V5" s="460"/>
      <c r="W5" s="460"/>
      <c r="X5" s="460"/>
      <c r="Y5" s="460"/>
      <c r="Z5" s="460"/>
      <c r="AA5" s="460"/>
      <c r="AB5" s="237" t="s">
        <v>563</v>
      </c>
      <c r="AC5" s="237"/>
      <c r="AD5" s="237"/>
      <c r="AE5" s="237"/>
      <c r="AF5" s="237"/>
      <c r="AG5" s="237"/>
      <c r="AH5" s="237" t="s">
        <v>471</v>
      </c>
      <c r="AI5" s="237"/>
      <c r="AJ5" s="237"/>
      <c r="AK5" s="237"/>
      <c r="AL5" s="237"/>
      <c r="AM5" s="237"/>
      <c r="AN5" s="464" t="s">
        <v>564</v>
      </c>
      <c r="AO5" s="464"/>
      <c r="AP5" s="464"/>
      <c r="AQ5" s="464"/>
      <c r="AR5" s="464"/>
      <c r="AS5" s="464"/>
      <c r="AT5" s="463"/>
      <c r="AU5" s="463"/>
      <c r="AV5" s="463"/>
      <c r="AW5" s="463"/>
      <c r="AX5" s="463"/>
      <c r="AY5" s="463"/>
    </row>
    <row r="6" customFormat="false" ht="12.75" hidden="false" customHeight="true" outlineLevel="0" collapsed="false">
      <c r="A6" s="457"/>
      <c r="B6" s="458"/>
      <c r="C6" s="459"/>
      <c r="D6" s="465" t="s">
        <v>565</v>
      </c>
      <c r="E6" s="466" t="s">
        <v>566</v>
      </c>
      <c r="F6" s="466"/>
      <c r="G6" s="466"/>
      <c r="H6" s="466"/>
      <c r="I6" s="466"/>
      <c r="J6" s="465" t="s">
        <v>565</v>
      </c>
      <c r="K6" s="466" t="s">
        <v>566</v>
      </c>
      <c r="L6" s="466"/>
      <c r="M6" s="466"/>
      <c r="N6" s="466"/>
      <c r="O6" s="466"/>
      <c r="P6" s="465" t="s">
        <v>565</v>
      </c>
      <c r="Q6" s="466" t="s">
        <v>566</v>
      </c>
      <c r="R6" s="466"/>
      <c r="S6" s="466"/>
      <c r="T6" s="466"/>
      <c r="U6" s="466"/>
      <c r="V6" s="465" t="s">
        <v>565</v>
      </c>
      <c r="W6" s="466" t="s">
        <v>566</v>
      </c>
      <c r="X6" s="466"/>
      <c r="Y6" s="466"/>
      <c r="Z6" s="466"/>
      <c r="AA6" s="466"/>
      <c r="AB6" s="465" t="s">
        <v>565</v>
      </c>
      <c r="AC6" s="466" t="s">
        <v>566</v>
      </c>
      <c r="AD6" s="466"/>
      <c r="AE6" s="466"/>
      <c r="AF6" s="466"/>
      <c r="AG6" s="466"/>
      <c r="AH6" s="465" t="s">
        <v>565</v>
      </c>
      <c r="AI6" s="466" t="s">
        <v>566</v>
      </c>
      <c r="AJ6" s="466"/>
      <c r="AK6" s="466"/>
      <c r="AL6" s="466"/>
      <c r="AM6" s="466"/>
      <c r="AN6" s="465" t="s">
        <v>565</v>
      </c>
      <c r="AO6" s="466" t="s">
        <v>566</v>
      </c>
      <c r="AP6" s="466"/>
      <c r="AQ6" s="466"/>
      <c r="AR6" s="466"/>
      <c r="AS6" s="466"/>
      <c r="AT6" s="465" t="s">
        <v>565</v>
      </c>
      <c r="AU6" s="466" t="s">
        <v>566</v>
      </c>
      <c r="AV6" s="466"/>
      <c r="AW6" s="466"/>
      <c r="AX6" s="466"/>
      <c r="AY6" s="466"/>
    </row>
    <row r="7" customFormat="false" ht="24" hidden="false" customHeight="true" outlineLevel="0" collapsed="false">
      <c r="A7" s="457"/>
      <c r="B7" s="458"/>
      <c r="C7" s="459"/>
      <c r="D7" s="465"/>
      <c r="E7" s="242" t="s">
        <v>567</v>
      </c>
      <c r="F7" s="467" t="s">
        <v>568</v>
      </c>
      <c r="G7" s="467" t="s">
        <v>569</v>
      </c>
      <c r="H7" s="467" t="s">
        <v>570</v>
      </c>
      <c r="I7" s="468" t="s">
        <v>571</v>
      </c>
      <c r="J7" s="465"/>
      <c r="K7" s="242" t="s">
        <v>567</v>
      </c>
      <c r="L7" s="467" t="s">
        <v>568</v>
      </c>
      <c r="M7" s="467" t="s">
        <v>569</v>
      </c>
      <c r="N7" s="467" t="s">
        <v>570</v>
      </c>
      <c r="O7" s="468" t="s">
        <v>571</v>
      </c>
      <c r="P7" s="465"/>
      <c r="Q7" s="242" t="s">
        <v>567</v>
      </c>
      <c r="R7" s="467" t="s">
        <v>568</v>
      </c>
      <c r="S7" s="467" t="s">
        <v>569</v>
      </c>
      <c r="T7" s="467" t="s">
        <v>570</v>
      </c>
      <c r="U7" s="468" t="s">
        <v>571</v>
      </c>
      <c r="V7" s="465"/>
      <c r="W7" s="242" t="s">
        <v>567</v>
      </c>
      <c r="X7" s="467" t="s">
        <v>568</v>
      </c>
      <c r="Y7" s="467" t="s">
        <v>569</v>
      </c>
      <c r="Z7" s="467" t="s">
        <v>570</v>
      </c>
      <c r="AA7" s="468" t="s">
        <v>571</v>
      </c>
      <c r="AB7" s="465"/>
      <c r="AC7" s="242" t="s">
        <v>567</v>
      </c>
      <c r="AD7" s="467" t="s">
        <v>568</v>
      </c>
      <c r="AE7" s="467" t="s">
        <v>569</v>
      </c>
      <c r="AF7" s="467" t="s">
        <v>570</v>
      </c>
      <c r="AG7" s="468" t="s">
        <v>571</v>
      </c>
      <c r="AH7" s="465"/>
      <c r="AI7" s="242" t="s">
        <v>567</v>
      </c>
      <c r="AJ7" s="467" t="s">
        <v>568</v>
      </c>
      <c r="AK7" s="467" t="s">
        <v>569</v>
      </c>
      <c r="AL7" s="467" t="s">
        <v>570</v>
      </c>
      <c r="AM7" s="468" t="s">
        <v>571</v>
      </c>
      <c r="AN7" s="465"/>
      <c r="AO7" s="242" t="s">
        <v>567</v>
      </c>
      <c r="AP7" s="467" t="s">
        <v>568</v>
      </c>
      <c r="AQ7" s="467" t="s">
        <v>569</v>
      </c>
      <c r="AR7" s="467" t="s">
        <v>570</v>
      </c>
      <c r="AS7" s="468" t="s">
        <v>571</v>
      </c>
      <c r="AT7" s="465"/>
      <c r="AU7" s="242" t="s">
        <v>567</v>
      </c>
      <c r="AV7" s="467" t="s">
        <v>568</v>
      </c>
      <c r="AW7" s="467" t="s">
        <v>569</v>
      </c>
      <c r="AX7" s="467" t="s">
        <v>570</v>
      </c>
      <c r="AY7" s="468" t="s">
        <v>571</v>
      </c>
    </row>
    <row r="8" customFormat="false" ht="15" hidden="false" customHeight="false" outlineLevel="0" collapsed="false">
      <c r="A8" s="469"/>
      <c r="B8" s="470" t="s">
        <v>572</v>
      </c>
      <c r="C8" s="471"/>
      <c r="D8" s="472" t="n">
        <f aca="false">E8+F8+G8+H8+I8</f>
        <v>32</v>
      </c>
      <c r="E8" s="473" t="n">
        <f aca="false">SUM(E9:E14)</f>
        <v>7</v>
      </c>
      <c r="F8" s="473" t="n">
        <f aca="false">SUM(F9:F14)</f>
        <v>2</v>
      </c>
      <c r="G8" s="473" t="n">
        <f aca="false">SUM(G9:G14)</f>
        <v>1</v>
      </c>
      <c r="H8" s="473" t="n">
        <f aca="false">SUM(H9:H14)</f>
        <v>2</v>
      </c>
      <c r="I8" s="474" t="n">
        <f aca="false">SUM(I9:I14)</f>
        <v>20</v>
      </c>
      <c r="J8" s="472" t="n">
        <f aca="false">K8+L8+M8+N8+O8</f>
        <v>399</v>
      </c>
      <c r="K8" s="473" t="n">
        <f aca="false">SUM(K9:K14)</f>
        <v>135</v>
      </c>
      <c r="L8" s="473" t="n">
        <f aca="false">SUM(L9:L14)</f>
        <v>10</v>
      </c>
      <c r="M8" s="473" t="n">
        <f aca="false">SUM(M9:M14)</f>
        <v>18</v>
      </c>
      <c r="N8" s="473" t="n">
        <f aca="false">SUM(N9:N14)</f>
        <v>178</v>
      </c>
      <c r="O8" s="474" t="n">
        <f aca="false">SUM(O9:O14)</f>
        <v>58</v>
      </c>
      <c r="P8" s="472" t="n">
        <f aca="false">Q8+R8+S8+T8+U8</f>
        <v>431</v>
      </c>
      <c r="Q8" s="473" t="n">
        <f aca="false">SUM(Q9:Q14)</f>
        <v>142</v>
      </c>
      <c r="R8" s="473" t="n">
        <f aca="false">SUM(R9:R14)</f>
        <v>12</v>
      </c>
      <c r="S8" s="473" t="n">
        <f aca="false">SUM(S9:S14)</f>
        <v>19</v>
      </c>
      <c r="T8" s="473" t="n">
        <f aca="false">SUM(T9:T14)</f>
        <v>180</v>
      </c>
      <c r="U8" s="474" t="n">
        <f aca="false">SUM(U9:U14)</f>
        <v>78</v>
      </c>
      <c r="V8" s="472" t="n">
        <f aca="false">W8+X8+Y8+Z8+AA8</f>
        <v>400</v>
      </c>
      <c r="W8" s="473" t="n">
        <f aca="false">SUM(W9:W14)</f>
        <v>131</v>
      </c>
      <c r="X8" s="473" t="n">
        <f aca="false">SUM(X9:X14)</f>
        <v>7</v>
      </c>
      <c r="Y8" s="473" t="n">
        <f aca="false">SUM(Y9:Y14)</f>
        <v>19</v>
      </c>
      <c r="Z8" s="473" t="n">
        <f aca="false">SUM(Z9:Z14)</f>
        <v>176</v>
      </c>
      <c r="AA8" s="474" t="n">
        <f aca="false">SUM(AA9:AA14)</f>
        <v>67</v>
      </c>
      <c r="AB8" s="472" t="n">
        <f aca="false">AC8+AD8+AE8+AF8+AG8</f>
        <v>262</v>
      </c>
      <c r="AC8" s="473" t="n">
        <f aca="false">SUM(AC9:AC14)</f>
        <v>14</v>
      </c>
      <c r="AD8" s="473" t="n">
        <f aca="false">SUM(AD9:AD14)</f>
        <v>3</v>
      </c>
      <c r="AE8" s="473" t="n">
        <f aca="false">SUM(AE9:AE14)</f>
        <v>17</v>
      </c>
      <c r="AF8" s="473" t="n">
        <f aca="false">SUM(AF9:AF14)</f>
        <v>171</v>
      </c>
      <c r="AG8" s="474" t="n">
        <f aca="false">SUM(AG9:AG14)</f>
        <v>57</v>
      </c>
      <c r="AH8" s="472" t="n">
        <f aca="false">AI8+AJ8+AK8+AL8+AM8</f>
        <v>138</v>
      </c>
      <c r="AI8" s="473" t="n">
        <f aca="false">SUM(AI9:AI14)</f>
        <v>117</v>
      </c>
      <c r="AJ8" s="473" t="n">
        <f aca="false">SUM(AJ9:AJ14)</f>
        <v>4</v>
      </c>
      <c r="AK8" s="473" t="n">
        <f aca="false">SUM(AK9:AK14)</f>
        <v>2</v>
      </c>
      <c r="AL8" s="473" t="n">
        <f aca="false">SUM(AL9:AL14)</f>
        <v>5</v>
      </c>
      <c r="AM8" s="474" t="n">
        <f aca="false">SUM(AM9:AM14)</f>
        <v>10</v>
      </c>
      <c r="AN8" s="472" t="n">
        <f aca="false">AO8+AP8+AQ8+AR8+AS8</f>
        <v>353</v>
      </c>
      <c r="AO8" s="473" t="n">
        <f aca="false">SUM(AO9:AO14)</f>
        <v>118</v>
      </c>
      <c r="AP8" s="473" t="n">
        <f aca="false">SUM(AP9:AP14)</f>
        <v>6</v>
      </c>
      <c r="AQ8" s="473" t="n">
        <f aca="false">SUM(AQ9:AQ14)</f>
        <v>19</v>
      </c>
      <c r="AR8" s="473" t="n">
        <f aca="false">SUM(AR9:AR14)</f>
        <v>172</v>
      </c>
      <c r="AS8" s="474" t="n">
        <f aca="false">SUM(AS9:AS14)</f>
        <v>38</v>
      </c>
      <c r="AT8" s="472" t="n">
        <f aca="false">AU8+AV8+AW8+AX8+AY8</f>
        <v>31</v>
      </c>
      <c r="AU8" s="473" t="n">
        <f aca="false">SUM(AU9:AU14)</f>
        <v>11</v>
      </c>
      <c r="AV8" s="473" t="n">
        <f aca="false">SUM(AV9:AV14)</f>
        <v>5</v>
      </c>
      <c r="AW8" s="473" t="n">
        <f aca="false">SUM(AW9:AW14)</f>
        <v>0</v>
      </c>
      <c r="AX8" s="473" t="n">
        <f aca="false">SUM(AX9:AX14)</f>
        <v>4</v>
      </c>
      <c r="AY8" s="474" t="n">
        <f aca="false">SUM(AY9:AY14)</f>
        <v>11</v>
      </c>
    </row>
    <row r="9" customFormat="false" ht="15" hidden="false" customHeight="false" outlineLevel="0" collapsed="false">
      <c r="A9" s="475" t="n">
        <v>1</v>
      </c>
      <c r="B9" s="476" t="s">
        <v>573</v>
      </c>
      <c r="C9" s="475"/>
      <c r="D9" s="472" t="n">
        <f aca="false">E9+F9+G9+H9+I9</f>
        <v>7</v>
      </c>
      <c r="E9" s="477" t="n">
        <v>2</v>
      </c>
      <c r="F9" s="478"/>
      <c r="G9" s="478"/>
      <c r="H9" s="478"/>
      <c r="I9" s="479" t="n">
        <v>5</v>
      </c>
      <c r="J9" s="472" t="n">
        <f aca="false">K9+L9+M9+N9+O9</f>
        <v>102</v>
      </c>
      <c r="K9" s="480" t="n">
        <v>33</v>
      </c>
      <c r="L9" s="478" t="n">
        <v>3</v>
      </c>
      <c r="M9" s="478" t="n">
        <v>4</v>
      </c>
      <c r="N9" s="478" t="n">
        <v>49</v>
      </c>
      <c r="O9" s="479" t="n">
        <v>13</v>
      </c>
      <c r="P9" s="472" t="n">
        <f aca="false">Q9+R9+S9+T9+U9</f>
        <v>109</v>
      </c>
      <c r="Q9" s="481" t="n">
        <f aca="false">E9+K9</f>
        <v>35</v>
      </c>
      <c r="R9" s="481" t="n">
        <f aca="false">F9+L9</f>
        <v>3</v>
      </c>
      <c r="S9" s="481" t="n">
        <f aca="false">G9+M9</f>
        <v>4</v>
      </c>
      <c r="T9" s="481" t="n">
        <f aca="false">H9+N9</f>
        <v>49</v>
      </c>
      <c r="U9" s="482" t="n">
        <f aca="false">I9+O9</f>
        <v>18</v>
      </c>
      <c r="V9" s="472" t="n">
        <f aca="false">W9+X9+Y9+Z9+AA9</f>
        <v>100</v>
      </c>
      <c r="W9" s="481" t="n">
        <f aca="false">AC9+AI9</f>
        <v>31</v>
      </c>
      <c r="X9" s="481" t="n">
        <f aca="false">AD9+AJ9</f>
        <v>3</v>
      </c>
      <c r="Y9" s="481" t="n">
        <f aca="false">AE9+AK9</f>
        <v>4</v>
      </c>
      <c r="Z9" s="481" t="n">
        <f aca="false">AF9+AL9</f>
        <v>49</v>
      </c>
      <c r="AA9" s="482" t="n">
        <f aca="false">AG9+AM9</f>
        <v>13</v>
      </c>
      <c r="AB9" s="472" t="n">
        <f aca="false">AC9+AD9+AE9+AF9+AG9</f>
        <v>67</v>
      </c>
      <c r="AC9" s="478" t="n">
        <v>4</v>
      </c>
      <c r="AD9" s="478" t="n">
        <v>2</v>
      </c>
      <c r="AE9" s="478" t="n">
        <v>4</v>
      </c>
      <c r="AF9" s="478" t="n">
        <v>48</v>
      </c>
      <c r="AG9" s="479" t="n">
        <v>9</v>
      </c>
      <c r="AH9" s="472" t="n">
        <f aca="false">AI9+AJ9+AK9+AL9+AM9</f>
        <v>33</v>
      </c>
      <c r="AI9" s="478" t="n">
        <v>27</v>
      </c>
      <c r="AJ9" s="478" t="n">
        <v>1</v>
      </c>
      <c r="AK9" s="478"/>
      <c r="AL9" s="478" t="n">
        <v>1</v>
      </c>
      <c r="AM9" s="479" t="n">
        <v>4</v>
      </c>
      <c r="AN9" s="472" t="n">
        <f aca="false">AO9+AP9+AQ9+AR9+AS9</f>
        <v>87</v>
      </c>
      <c r="AO9" s="478" t="n">
        <v>28</v>
      </c>
      <c r="AP9" s="478" t="n">
        <v>3</v>
      </c>
      <c r="AQ9" s="478" t="n">
        <v>4</v>
      </c>
      <c r="AR9" s="478" t="n">
        <v>47</v>
      </c>
      <c r="AS9" s="479" t="n">
        <v>5</v>
      </c>
      <c r="AT9" s="472" t="n">
        <f aca="false">AU9+AV9+AW9+AX9+AY9</f>
        <v>9</v>
      </c>
      <c r="AU9" s="481" t="n">
        <f aca="false">Q9-W9</f>
        <v>4</v>
      </c>
      <c r="AV9" s="481" t="n">
        <f aca="false">R9-X9</f>
        <v>0</v>
      </c>
      <c r="AW9" s="481" t="n">
        <f aca="false">S9-Y9</f>
        <v>0</v>
      </c>
      <c r="AX9" s="481" t="n">
        <f aca="false">T9-Z9</f>
        <v>0</v>
      </c>
      <c r="AY9" s="482" t="n">
        <f aca="false">U9-AA9</f>
        <v>5</v>
      </c>
    </row>
    <row r="10" customFormat="false" ht="15" hidden="false" customHeight="false" outlineLevel="0" collapsed="false">
      <c r="A10" s="475" t="n">
        <v>2</v>
      </c>
      <c r="B10" s="476" t="s">
        <v>574</v>
      </c>
      <c r="C10" s="475"/>
      <c r="D10" s="472" t="n">
        <f aca="false">E10+F10+G10+H10+I10</f>
        <v>13</v>
      </c>
      <c r="E10" s="477" t="n">
        <v>2</v>
      </c>
      <c r="F10" s="478" t="n">
        <v>2</v>
      </c>
      <c r="G10" s="478" t="n">
        <v>1</v>
      </c>
      <c r="H10" s="478" t="n">
        <v>1</v>
      </c>
      <c r="I10" s="479" t="n">
        <v>7</v>
      </c>
      <c r="J10" s="472" t="n">
        <f aca="false">K10+L10+M10+N10+O10</f>
        <v>98</v>
      </c>
      <c r="K10" s="480" t="n">
        <v>33</v>
      </c>
      <c r="L10" s="478" t="n">
        <v>2</v>
      </c>
      <c r="M10" s="478" t="n">
        <v>6</v>
      </c>
      <c r="N10" s="478" t="n">
        <v>44</v>
      </c>
      <c r="O10" s="479" t="n">
        <v>13</v>
      </c>
      <c r="P10" s="472" t="n">
        <f aca="false">Q10+R10+S10+T10+U10</f>
        <v>111</v>
      </c>
      <c r="Q10" s="481" t="n">
        <f aca="false">E10+K10</f>
        <v>35</v>
      </c>
      <c r="R10" s="481" t="n">
        <f aca="false">F10+L10</f>
        <v>4</v>
      </c>
      <c r="S10" s="481" t="n">
        <f aca="false">G10+M10</f>
        <v>7</v>
      </c>
      <c r="T10" s="481" t="n">
        <f aca="false">H10+N10</f>
        <v>45</v>
      </c>
      <c r="U10" s="482" t="n">
        <f aca="false">I10+O10</f>
        <v>20</v>
      </c>
      <c r="V10" s="472" t="n">
        <f aca="false">W10+X10+Y10+Z10+AA10</f>
        <v>101</v>
      </c>
      <c r="W10" s="481" t="n">
        <f aca="false">AC10+AI10</f>
        <v>30</v>
      </c>
      <c r="X10" s="481" t="n">
        <f aca="false">AD10+AJ10</f>
        <v>2</v>
      </c>
      <c r="Y10" s="481" t="n">
        <f aca="false">AE10+AK10</f>
        <v>7</v>
      </c>
      <c r="Z10" s="481" t="n">
        <f aca="false">AF10+AL10</f>
        <v>44</v>
      </c>
      <c r="AA10" s="482" t="n">
        <f aca="false">AG10+AM10</f>
        <v>18</v>
      </c>
      <c r="AB10" s="472" t="n">
        <f aca="false">AC10+AD10+AE10+AF10+AG10</f>
        <v>68</v>
      </c>
      <c r="AC10" s="478" t="n">
        <v>2</v>
      </c>
      <c r="AD10" s="478"/>
      <c r="AE10" s="478" t="n">
        <v>5</v>
      </c>
      <c r="AF10" s="478" t="n">
        <v>43</v>
      </c>
      <c r="AG10" s="479" t="n">
        <v>18</v>
      </c>
      <c r="AH10" s="472" t="n">
        <f aca="false">AI10+AJ10+AK10+AL10+AM10</f>
        <v>33</v>
      </c>
      <c r="AI10" s="478" t="n">
        <v>28</v>
      </c>
      <c r="AJ10" s="478" t="n">
        <v>2</v>
      </c>
      <c r="AK10" s="478" t="n">
        <v>2</v>
      </c>
      <c r="AL10" s="478" t="n">
        <v>1</v>
      </c>
      <c r="AM10" s="479"/>
      <c r="AN10" s="472" t="n">
        <f aca="false">AO10+AP10+AQ10+AR10+AS10</f>
        <v>82</v>
      </c>
      <c r="AO10" s="478" t="n">
        <v>26</v>
      </c>
      <c r="AP10" s="478" t="n">
        <v>2</v>
      </c>
      <c r="AQ10" s="478" t="n">
        <v>7</v>
      </c>
      <c r="AR10" s="478" t="n">
        <v>43</v>
      </c>
      <c r="AS10" s="479" t="n">
        <v>4</v>
      </c>
      <c r="AT10" s="472" t="n">
        <f aca="false">AU10+AV10+AW10+AX10+AY10</f>
        <v>10</v>
      </c>
      <c r="AU10" s="481" t="n">
        <f aca="false">Q10-W10</f>
        <v>5</v>
      </c>
      <c r="AV10" s="481" t="n">
        <f aca="false">R10-X10</f>
        <v>2</v>
      </c>
      <c r="AW10" s="481" t="n">
        <f aca="false">S10-Y10</f>
        <v>0</v>
      </c>
      <c r="AX10" s="481" t="n">
        <f aca="false">T10-Z10</f>
        <v>1</v>
      </c>
      <c r="AY10" s="482" t="n">
        <f aca="false">U10-AA10</f>
        <v>2</v>
      </c>
    </row>
    <row r="11" customFormat="false" ht="22.35" hidden="false" customHeight="false" outlineLevel="0" collapsed="false">
      <c r="A11" s="475" t="n">
        <v>3</v>
      </c>
      <c r="B11" s="476" t="s">
        <v>575</v>
      </c>
      <c r="C11" s="475"/>
      <c r="D11" s="472" t="n">
        <f aca="false">E11+F11+G11+H11+I11</f>
        <v>0</v>
      </c>
      <c r="E11" s="477"/>
      <c r="F11" s="478"/>
      <c r="G11" s="478"/>
      <c r="H11" s="478"/>
      <c r="I11" s="479"/>
      <c r="J11" s="472" t="n">
        <f aca="false">K11+L11+M11+N11+O11</f>
        <v>17</v>
      </c>
      <c r="K11" s="480" t="n">
        <v>5</v>
      </c>
      <c r="L11" s="478" t="n">
        <v>1</v>
      </c>
      <c r="M11" s="478"/>
      <c r="N11" s="478" t="n">
        <v>9</v>
      </c>
      <c r="O11" s="479" t="n">
        <v>2</v>
      </c>
      <c r="P11" s="472" t="n">
        <f aca="false">Q11+R11+S11+T11+U11</f>
        <v>17</v>
      </c>
      <c r="Q11" s="481" t="n">
        <f aca="false">E11+K11</f>
        <v>5</v>
      </c>
      <c r="R11" s="481" t="n">
        <f aca="false">F11+L11</f>
        <v>1</v>
      </c>
      <c r="S11" s="481" t="n">
        <f aca="false">G11+M11</f>
        <v>0</v>
      </c>
      <c r="T11" s="481" t="n">
        <f aca="false">H11+N11</f>
        <v>9</v>
      </c>
      <c r="U11" s="482" t="n">
        <f aca="false">I11+O11</f>
        <v>2</v>
      </c>
      <c r="V11" s="472" t="n">
        <f aca="false">W11+X11+Y11+Z11+AA11</f>
        <v>14</v>
      </c>
      <c r="W11" s="481" t="n">
        <f aca="false">AC11+AI11</f>
        <v>5</v>
      </c>
      <c r="X11" s="481" t="n">
        <f aca="false">AD11+AJ11</f>
        <v>0</v>
      </c>
      <c r="Y11" s="481" t="n">
        <f aca="false">AE11+AK11</f>
        <v>0</v>
      </c>
      <c r="Z11" s="481" t="n">
        <f aca="false">AF11+AL11</f>
        <v>8</v>
      </c>
      <c r="AA11" s="482" t="n">
        <f aca="false">AG11+AM11</f>
        <v>1</v>
      </c>
      <c r="AB11" s="472" t="n">
        <f aca="false">AC11+AD11+AE11+AF11+AG11</f>
        <v>9</v>
      </c>
      <c r="AC11" s="478"/>
      <c r="AD11" s="478"/>
      <c r="AE11" s="478"/>
      <c r="AF11" s="478" t="n">
        <v>8</v>
      </c>
      <c r="AG11" s="479" t="n">
        <v>1</v>
      </c>
      <c r="AH11" s="472" t="n">
        <f aca="false">AI11+AJ11+AK11+AL11+AM11</f>
        <v>5</v>
      </c>
      <c r="AI11" s="478" t="n">
        <v>5</v>
      </c>
      <c r="AJ11" s="478"/>
      <c r="AK11" s="478"/>
      <c r="AL11" s="478"/>
      <c r="AM11" s="479"/>
      <c r="AN11" s="472" t="n">
        <f aca="false">AO11+AP11+AQ11+AR11+AS11</f>
        <v>14</v>
      </c>
      <c r="AO11" s="478" t="n">
        <v>5</v>
      </c>
      <c r="AP11" s="478"/>
      <c r="AQ11" s="478"/>
      <c r="AR11" s="478" t="n">
        <v>8</v>
      </c>
      <c r="AS11" s="479" t="n">
        <v>1</v>
      </c>
      <c r="AT11" s="472" t="n">
        <f aca="false">AU11+AV11+AW11+AX11+AY11</f>
        <v>3</v>
      </c>
      <c r="AU11" s="481" t="n">
        <f aca="false">Q11-W11</f>
        <v>0</v>
      </c>
      <c r="AV11" s="481" t="n">
        <f aca="false">R11-X11</f>
        <v>1</v>
      </c>
      <c r="AW11" s="481" t="n">
        <f aca="false">S11-Y11</f>
        <v>0</v>
      </c>
      <c r="AX11" s="481" t="n">
        <f aca="false">T11-Z11</f>
        <v>1</v>
      </c>
      <c r="AY11" s="482" t="n">
        <f aca="false">U11-AA11</f>
        <v>1</v>
      </c>
    </row>
    <row r="12" customFormat="false" ht="26.85" hidden="false" customHeight="false" outlineLevel="0" collapsed="false">
      <c r="A12" s="475" t="n">
        <v>4</v>
      </c>
      <c r="B12" s="476" t="s">
        <v>576</v>
      </c>
      <c r="C12" s="475"/>
      <c r="D12" s="472" t="n">
        <f aca="false">E12+F12+G12+H12+I12</f>
        <v>5</v>
      </c>
      <c r="E12" s="477"/>
      <c r="F12" s="478"/>
      <c r="G12" s="478"/>
      <c r="H12" s="478"/>
      <c r="I12" s="479" t="n">
        <v>5</v>
      </c>
      <c r="J12" s="472" t="n">
        <f aca="false">K12+L12+M12+N12+O12</f>
        <v>83</v>
      </c>
      <c r="K12" s="480" t="n">
        <v>34</v>
      </c>
      <c r="L12" s="478" t="n">
        <v>2</v>
      </c>
      <c r="M12" s="478" t="n">
        <v>4</v>
      </c>
      <c r="N12" s="478" t="n">
        <v>30</v>
      </c>
      <c r="O12" s="479" t="n">
        <v>13</v>
      </c>
      <c r="P12" s="472" t="n">
        <f aca="false">Q12+R12+S12+T12+U12</f>
        <v>88</v>
      </c>
      <c r="Q12" s="481" t="n">
        <f aca="false">E12+K12</f>
        <v>34</v>
      </c>
      <c r="R12" s="481" t="n">
        <f aca="false">F12+L12</f>
        <v>2</v>
      </c>
      <c r="S12" s="481" t="n">
        <f aca="false">G12+M12</f>
        <v>4</v>
      </c>
      <c r="T12" s="481" t="n">
        <f aca="false">H12+N12</f>
        <v>30</v>
      </c>
      <c r="U12" s="482" t="n">
        <f aca="false">I12+O12</f>
        <v>18</v>
      </c>
      <c r="V12" s="472" t="n">
        <f aca="false">W12+X12+Y12+Z12+AA12</f>
        <v>83</v>
      </c>
      <c r="W12" s="481" t="n">
        <f aca="false">AC12+AI12</f>
        <v>34</v>
      </c>
      <c r="X12" s="481" t="n">
        <f aca="false">AD12+AJ12</f>
        <v>0</v>
      </c>
      <c r="Y12" s="481" t="n">
        <f aca="false">AE12+AK12</f>
        <v>4</v>
      </c>
      <c r="Z12" s="481" t="n">
        <f aca="false">AF12+AL12</f>
        <v>29</v>
      </c>
      <c r="AA12" s="482" t="n">
        <f aca="false">AG12+AM12</f>
        <v>16</v>
      </c>
      <c r="AB12" s="472" t="n">
        <f aca="false">AC12+AD12+AE12+AF12+AG12</f>
        <v>44</v>
      </c>
      <c r="AC12" s="478"/>
      <c r="AD12" s="478"/>
      <c r="AE12" s="478" t="n">
        <v>4</v>
      </c>
      <c r="AF12" s="478" t="n">
        <v>28</v>
      </c>
      <c r="AG12" s="479" t="n">
        <v>12</v>
      </c>
      <c r="AH12" s="472" t="n">
        <f aca="false">AI12+AJ12+AK12+AL12+AM12</f>
        <v>39</v>
      </c>
      <c r="AI12" s="478" t="n">
        <v>34</v>
      </c>
      <c r="AJ12" s="478"/>
      <c r="AK12" s="478"/>
      <c r="AL12" s="478" t="n">
        <v>1</v>
      </c>
      <c r="AM12" s="479" t="n">
        <v>4</v>
      </c>
      <c r="AN12" s="472" t="n">
        <f aca="false">AO12+AP12+AQ12+AR12+AS12</f>
        <v>77</v>
      </c>
      <c r="AO12" s="478" t="n">
        <v>32</v>
      </c>
      <c r="AP12" s="478"/>
      <c r="AQ12" s="478" t="n">
        <v>4</v>
      </c>
      <c r="AR12" s="478" t="n">
        <v>29</v>
      </c>
      <c r="AS12" s="479" t="n">
        <v>12</v>
      </c>
      <c r="AT12" s="472" t="n">
        <f aca="false">AU12+AV12+AW12+AX12+AY12</f>
        <v>5</v>
      </c>
      <c r="AU12" s="481" t="n">
        <f aca="false">Q12-W12</f>
        <v>0</v>
      </c>
      <c r="AV12" s="481" t="n">
        <f aca="false">R12-X12</f>
        <v>2</v>
      </c>
      <c r="AW12" s="481" t="n">
        <f aca="false">S12-Y12</f>
        <v>0</v>
      </c>
      <c r="AX12" s="481" t="n">
        <f aca="false">T12-Z12</f>
        <v>1</v>
      </c>
      <c r="AY12" s="482" t="n">
        <f aca="false">U12-AA12</f>
        <v>2</v>
      </c>
    </row>
    <row r="13" customFormat="false" ht="15" hidden="false" customHeight="false" outlineLevel="0" collapsed="false">
      <c r="A13" s="475" t="n">
        <v>5</v>
      </c>
      <c r="B13" s="476" t="s">
        <v>577</v>
      </c>
      <c r="C13" s="475"/>
      <c r="D13" s="472" t="n">
        <f aca="false">E13+F13+G13+H13+I13</f>
        <v>7</v>
      </c>
      <c r="E13" s="477" t="n">
        <v>3</v>
      </c>
      <c r="F13" s="478"/>
      <c r="G13" s="478"/>
      <c r="H13" s="478" t="n">
        <v>1</v>
      </c>
      <c r="I13" s="479" t="n">
        <v>3</v>
      </c>
      <c r="J13" s="472" t="n">
        <f aca="false">K13+L13+M13+N13+O13</f>
        <v>99</v>
      </c>
      <c r="K13" s="480" t="n">
        <v>30</v>
      </c>
      <c r="L13" s="478" t="n">
        <v>2</v>
      </c>
      <c r="M13" s="478" t="n">
        <v>4</v>
      </c>
      <c r="N13" s="478" t="n">
        <v>46</v>
      </c>
      <c r="O13" s="479" t="n">
        <v>17</v>
      </c>
      <c r="P13" s="472" t="n">
        <f aca="false">Q13+R13+S13+T13+U13</f>
        <v>106</v>
      </c>
      <c r="Q13" s="481" t="n">
        <f aca="false">E13+K13</f>
        <v>33</v>
      </c>
      <c r="R13" s="481" t="n">
        <f aca="false">F13+L13</f>
        <v>2</v>
      </c>
      <c r="S13" s="481" t="n">
        <f aca="false">G13+M13</f>
        <v>4</v>
      </c>
      <c r="T13" s="481" t="n">
        <f aca="false">H13+N13</f>
        <v>47</v>
      </c>
      <c r="U13" s="482" t="n">
        <f aca="false">I13+O13</f>
        <v>20</v>
      </c>
      <c r="V13" s="472" t="n">
        <f aca="false">W13+X13+Y13+Z13+AA13</f>
        <v>102</v>
      </c>
      <c r="W13" s="481" t="n">
        <f aca="false">AC13+AI13</f>
        <v>31</v>
      </c>
      <c r="X13" s="481" t="n">
        <f aca="false">AD13+AJ13</f>
        <v>2</v>
      </c>
      <c r="Y13" s="481" t="n">
        <f aca="false">AE13+AK13</f>
        <v>4</v>
      </c>
      <c r="Z13" s="481" t="n">
        <f aca="false">AF13+AL13</f>
        <v>46</v>
      </c>
      <c r="AA13" s="482" t="n">
        <f aca="false">AG13+AM13</f>
        <v>19</v>
      </c>
      <c r="AB13" s="472" t="n">
        <f aca="false">AC13+AD13+AE13+AF13+AG13</f>
        <v>74</v>
      </c>
      <c r="AC13" s="478" t="n">
        <v>8</v>
      </c>
      <c r="AD13" s="478" t="n">
        <v>1</v>
      </c>
      <c r="AE13" s="478" t="n">
        <v>4</v>
      </c>
      <c r="AF13" s="478" t="n">
        <v>44</v>
      </c>
      <c r="AG13" s="479" t="n">
        <v>17</v>
      </c>
      <c r="AH13" s="472" t="n">
        <f aca="false">AI13+AJ13+AK13+AL13+AM13</f>
        <v>28</v>
      </c>
      <c r="AI13" s="478" t="n">
        <v>23</v>
      </c>
      <c r="AJ13" s="478" t="n">
        <v>1</v>
      </c>
      <c r="AK13" s="478"/>
      <c r="AL13" s="478" t="n">
        <v>2</v>
      </c>
      <c r="AM13" s="479" t="n">
        <v>2</v>
      </c>
      <c r="AN13" s="472" t="n">
        <f aca="false">AO13+AP13+AQ13+AR13+AS13</f>
        <v>93</v>
      </c>
      <c r="AO13" s="478" t="n">
        <v>27</v>
      </c>
      <c r="AP13" s="478" t="n">
        <v>1</v>
      </c>
      <c r="AQ13" s="478" t="n">
        <v>4</v>
      </c>
      <c r="AR13" s="478" t="n">
        <v>45</v>
      </c>
      <c r="AS13" s="479" t="n">
        <v>16</v>
      </c>
      <c r="AT13" s="472" t="n">
        <f aca="false">AU13+AV13+AW13+AX13+AY13</f>
        <v>4</v>
      </c>
      <c r="AU13" s="481" t="n">
        <f aca="false">Q13-W13</f>
        <v>2</v>
      </c>
      <c r="AV13" s="481" t="n">
        <f aca="false">R13-X13</f>
        <v>0</v>
      </c>
      <c r="AW13" s="481" t="n">
        <f aca="false">S13-Y13</f>
        <v>0</v>
      </c>
      <c r="AX13" s="481" t="n">
        <f aca="false">T13-Z13</f>
        <v>1</v>
      </c>
      <c r="AY13" s="482" t="n">
        <f aca="false">U13-AA13</f>
        <v>1</v>
      </c>
    </row>
    <row r="14" customFormat="false" ht="15" hidden="false" customHeight="false" outlineLevel="0" collapsed="false">
      <c r="A14" s="483"/>
      <c r="B14" s="484"/>
      <c r="C14" s="483"/>
      <c r="D14" s="485" t="n">
        <f aca="false">E14+F14+G14+H14+I14</f>
        <v>0</v>
      </c>
      <c r="E14" s="486"/>
      <c r="F14" s="486"/>
      <c r="G14" s="486"/>
      <c r="H14" s="486"/>
      <c r="I14" s="487"/>
      <c r="J14" s="485" t="n">
        <f aca="false">K14+L14+M14+N14+O14</f>
        <v>0</v>
      </c>
      <c r="K14" s="488"/>
      <c r="L14" s="486"/>
      <c r="M14" s="486"/>
      <c r="N14" s="486"/>
      <c r="O14" s="487"/>
      <c r="P14" s="485" t="n">
        <f aca="false">Q14+R14+S14+T14+U14</f>
        <v>0</v>
      </c>
      <c r="Q14" s="489" t="n">
        <f aca="false">E14+K14</f>
        <v>0</v>
      </c>
      <c r="R14" s="489" t="n">
        <f aca="false">F14+L14</f>
        <v>0</v>
      </c>
      <c r="S14" s="489" t="n">
        <f aca="false">G14+M14</f>
        <v>0</v>
      </c>
      <c r="T14" s="489" t="n">
        <f aca="false">H14+N14</f>
        <v>0</v>
      </c>
      <c r="U14" s="490" t="n">
        <f aca="false">I14+O14</f>
        <v>0</v>
      </c>
      <c r="V14" s="485" t="n">
        <f aca="false">W14+X14+Y14+Z14+AA14</f>
        <v>0</v>
      </c>
      <c r="W14" s="489" t="n">
        <f aca="false">AC14+AI14</f>
        <v>0</v>
      </c>
      <c r="X14" s="489" t="n">
        <f aca="false">AD14+AJ14</f>
        <v>0</v>
      </c>
      <c r="Y14" s="489" t="n">
        <f aca="false">AE14+AK14</f>
        <v>0</v>
      </c>
      <c r="Z14" s="489" t="n">
        <f aca="false">AF14+AL14</f>
        <v>0</v>
      </c>
      <c r="AA14" s="490" t="n">
        <f aca="false">AG14+AM14</f>
        <v>0</v>
      </c>
      <c r="AB14" s="485" t="n">
        <f aca="false">AC14+AD14+AE14+AF14+AG14</f>
        <v>0</v>
      </c>
      <c r="AC14" s="486"/>
      <c r="AD14" s="486"/>
      <c r="AE14" s="486"/>
      <c r="AF14" s="486"/>
      <c r="AG14" s="487"/>
      <c r="AH14" s="485" t="n">
        <f aca="false">AI14+AJ14+AK14+AL14+AM14</f>
        <v>0</v>
      </c>
      <c r="AI14" s="486"/>
      <c r="AJ14" s="486"/>
      <c r="AK14" s="486"/>
      <c r="AL14" s="486"/>
      <c r="AM14" s="487"/>
      <c r="AN14" s="485" t="n">
        <f aca="false">AO14+AP14+AQ14+AR14+AS14</f>
        <v>0</v>
      </c>
      <c r="AO14" s="486"/>
      <c r="AP14" s="486"/>
      <c r="AQ14" s="486"/>
      <c r="AR14" s="486"/>
      <c r="AS14" s="487"/>
      <c r="AT14" s="485" t="n">
        <f aca="false">AU14+AV14+AW14+AX14+AY14</f>
        <v>0</v>
      </c>
      <c r="AU14" s="489" t="n">
        <f aca="false">Q14-W14</f>
        <v>0</v>
      </c>
      <c r="AV14" s="489" t="n">
        <f aca="false">R14-X14</f>
        <v>0</v>
      </c>
      <c r="AW14" s="489" t="n">
        <f aca="false">S14-Y14</f>
        <v>0</v>
      </c>
      <c r="AX14" s="489" t="n">
        <f aca="false">T14-Z14</f>
        <v>0</v>
      </c>
      <c r="AY14" s="490" t="n">
        <f aca="false">U14-AA14</f>
        <v>0</v>
      </c>
    </row>
    <row r="15" customFormat="false" ht="15" hidden="false" customHeight="false" outlineLevel="0" collapsed="false">
      <c r="A15" s="455"/>
      <c r="B15" s="455"/>
      <c r="C15" s="455"/>
      <c r="D15" s="455"/>
      <c r="E15" s="455"/>
      <c r="F15" s="455"/>
      <c r="G15" s="455"/>
      <c r="H15" s="455"/>
      <c r="I15" s="455"/>
      <c r="J15" s="455"/>
      <c r="K15" s="455"/>
      <c r="L15" s="455"/>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c r="AM15" s="455"/>
      <c r="AN15" s="455"/>
      <c r="AO15" s="455"/>
      <c r="AP15" s="455"/>
      <c r="AQ15" s="455"/>
      <c r="AR15" s="455"/>
      <c r="AS15" s="455"/>
      <c r="AT15" s="455"/>
      <c r="AU15" s="455"/>
      <c r="AV15" s="455"/>
      <c r="AW15" s="455"/>
      <c r="AX15" s="455"/>
      <c r="AY15" s="455"/>
    </row>
    <row r="16" customFormat="false" ht="12.75" hidden="false" customHeight="true" outlineLevel="0" collapsed="false">
      <c r="A16" s="455"/>
      <c r="B16" s="455"/>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455"/>
      <c r="AK16" s="455"/>
      <c r="AL16" s="455"/>
      <c r="AM16" s="455"/>
      <c r="AN16" s="491" t="s">
        <v>96</v>
      </c>
      <c r="AO16" s="491"/>
      <c r="AP16" s="491"/>
      <c r="AQ16" s="491"/>
      <c r="AR16" s="491"/>
      <c r="AS16" s="491"/>
      <c r="AT16" s="491"/>
      <c r="AU16" s="491"/>
      <c r="AV16" s="491"/>
      <c r="AW16" s="455"/>
      <c r="AX16" s="455"/>
      <c r="AY16" s="455"/>
    </row>
    <row r="17" customFormat="false" ht="37.3" hidden="false" customHeight="false" outlineLevel="0" collapsed="false">
      <c r="A17" s="455"/>
      <c r="B17" s="455"/>
      <c r="C17" s="455"/>
      <c r="D17" s="455"/>
      <c r="E17" s="455"/>
      <c r="F17" s="455"/>
      <c r="G17" s="455"/>
      <c r="H17" s="455"/>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c r="AF17" s="455"/>
      <c r="AG17" s="455"/>
      <c r="AH17" s="455"/>
      <c r="AI17" s="455"/>
      <c r="AJ17" s="455"/>
      <c r="AK17" s="455"/>
      <c r="AL17" s="455"/>
      <c r="AM17" s="455"/>
      <c r="AN17" s="455" t="s">
        <v>99</v>
      </c>
      <c r="AO17" s="455"/>
      <c r="AP17" s="455"/>
      <c r="AQ17" s="455"/>
      <c r="AR17" s="455"/>
      <c r="AS17" s="455"/>
      <c r="AT17" s="455"/>
      <c r="AU17" s="455"/>
      <c r="AV17" s="455"/>
      <c r="AW17" s="455"/>
      <c r="AX17" s="455"/>
      <c r="AY17" s="455"/>
    </row>
    <row r="18" customFormat="false" ht="19.4" hidden="false" customHeight="false" outlineLevel="0" collapsed="false">
      <c r="A18" s="455"/>
      <c r="B18" s="455"/>
      <c r="C18" s="455"/>
      <c r="D18" s="455"/>
      <c r="E18" s="455"/>
      <c r="F18" s="455"/>
      <c r="G18" s="455"/>
      <c r="H18" s="455"/>
      <c r="I18" s="455"/>
      <c r="J18" s="455"/>
      <c r="K18" s="455"/>
      <c r="L18" s="455"/>
      <c r="M18" s="455"/>
      <c r="N18" s="455"/>
      <c r="O18" s="455"/>
      <c r="P18" s="455"/>
      <c r="Q18" s="455"/>
      <c r="R18" s="455"/>
      <c r="S18" s="455"/>
      <c r="T18" s="455"/>
      <c r="U18" s="455"/>
      <c r="V18" s="455"/>
      <c r="W18" s="455"/>
      <c r="X18" s="455"/>
      <c r="Y18" s="455"/>
      <c r="Z18" s="455"/>
      <c r="AA18" s="455"/>
      <c r="AB18" s="455"/>
      <c r="AC18" s="455"/>
      <c r="AD18" s="455"/>
      <c r="AE18" s="455"/>
      <c r="AF18" s="455"/>
      <c r="AG18" s="455"/>
      <c r="AH18" s="455"/>
      <c r="AI18" s="455"/>
      <c r="AJ18" s="455"/>
      <c r="AK18" s="455"/>
      <c r="AL18" s="455"/>
      <c r="AM18" s="492" t="s">
        <v>100</v>
      </c>
      <c r="AN18" s="455"/>
      <c r="AO18" s="455"/>
      <c r="AP18" s="455"/>
      <c r="AQ18" s="455"/>
      <c r="AR18" s="455"/>
      <c r="AS18" s="455"/>
      <c r="AT18" s="455"/>
      <c r="AU18" s="455"/>
      <c r="AV18" s="455"/>
      <c r="AW18" s="455"/>
      <c r="AX18" s="455"/>
      <c r="AY18" s="455"/>
    </row>
    <row r="19" customFormat="false" ht="28.35" hidden="false" customHeight="false" outlineLevel="0" collapsed="false">
      <c r="A19" s="455"/>
      <c r="B19" s="455"/>
      <c r="C19" s="455"/>
      <c r="D19" s="455"/>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5"/>
      <c r="AM19" s="455"/>
      <c r="AN19" s="455"/>
      <c r="AO19" s="455"/>
      <c r="AP19" s="455"/>
      <c r="AQ19" s="455"/>
      <c r="AR19" s="455"/>
      <c r="AS19" s="455"/>
      <c r="AT19" s="455"/>
      <c r="AU19" s="455"/>
      <c r="AV19" s="455"/>
      <c r="AW19" s="455"/>
      <c r="AX19" s="455"/>
      <c r="AY19" s="455"/>
    </row>
    <row r="20" customFormat="false" ht="19.4" hidden="false" customHeight="false" outlineLevel="0" collapsed="false">
      <c r="A20" s="455"/>
      <c r="B20" s="455"/>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45" t="s">
        <v>542</v>
      </c>
      <c r="AC20" s="455"/>
      <c r="AD20" s="455"/>
      <c r="AE20" s="455"/>
      <c r="AF20" s="455"/>
      <c r="AG20" s="220" t="s">
        <v>237</v>
      </c>
      <c r="AH20" s="493"/>
      <c r="AI20" s="493"/>
      <c r="AJ20" s="493"/>
      <c r="AK20" s="493"/>
      <c r="AL20" s="294" t="s">
        <v>578</v>
      </c>
      <c r="AM20" s="494"/>
      <c r="AN20" s="495"/>
      <c r="AO20" s="495"/>
      <c r="AP20" s="455"/>
      <c r="AQ20" s="455"/>
      <c r="AR20" s="455"/>
      <c r="AS20" s="455"/>
      <c r="AT20" s="455"/>
      <c r="AU20" s="455"/>
      <c r="AV20" s="455"/>
      <c r="AW20" s="455"/>
      <c r="AX20" s="455"/>
      <c r="AY20" s="455"/>
    </row>
    <row r="21" customFormat="false" ht="16.15" hidden="false" customHeight="false" outlineLevel="0" collapsed="false">
      <c r="A21" s="455"/>
      <c r="B21" s="455"/>
      <c r="C21" s="455"/>
      <c r="D21" s="455"/>
      <c r="E21" s="455"/>
      <c r="F21" s="455"/>
      <c r="G21" s="455"/>
      <c r="H21" s="455"/>
      <c r="I21" s="455"/>
      <c r="J21" s="455"/>
      <c r="K21" s="455"/>
      <c r="L21" s="455"/>
      <c r="M21" s="455"/>
      <c r="N21" s="455"/>
      <c r="O21" s="455"/>
      <c r="P21" s="455"/>
      <c r="Q21" s="455"/>
      <c r="R21" s="455"/>
      <c r="S21" s="455"/>
      <c r="T21" s="455"/>
      <c r="U21" s="455"/>
      <c r="V21" s="455"/>
      <c r="W21" s="455"/>
      <c r="X21" s="455"/>
      <c r="Y21" s="455"/>
      <c r="Z21" s="455"/>
      <c r="AA21" s="455"/>
      <c r="AB21" s="496"/>
      <c r="AC21" s="455"/>
      <c r="AD21" s="455"/>
      <c r="AE21" s="455"/>
      <c r="AF21" s="455"/>
      <c r="AG21" s="220"/>
      <c r="AH21" s="493"/>
      <c r="AI21" s="493"/>
      <c r="AJ21" s="493"/>
      <c r="AK21" s="493"/>
      <c r="AL21" s="497"/>
      <c r="AM21" s="497"/>
      <c r="AN21" s="495"/>
      <c r="AO21" s="495"/>
      <c r="AP21" s="455"/>
      <c r="AQ21" s="455"/>
      <c r="AR21" s="455"/>
      <c r="AS21" s="455"/>
      <c r="AT21" s="455"/>
      <c r="AU21" s="455"/>
      <c r="AV21" s="455"/>
      <c r="AW21" s="455"/>
      <c r="AX21" s="455"/>
      <c r="AY21" s="455"/>
    </row>
    <row r="22" customFormat="false" ht="15" hidden="false" customHeight="false" outlineLevel="0" collapsed="false">
      <c r="A22" s="455"/>
      <c r="B22" s="455"/>
      <c r="C22" s="455"/>
      <c r="D22" s="455"/>
      <c r="E22" s="455"/>
      <c r="F22" s="455"/>
      <c r="G22" s="455"/>
      <c r="H22" s="455"/>
      <c r="I22" s="455"/>
      <c r="J22" s="455"/>
      <c r="K22" s="455"/>
      <c r="L22" s="455"/>
      <c r="M22" s="455"/>
      <c r="N22" s="455"/>
      <c r="O22" s="455"/>
      <c r="P22" s="455"/>
      <c r="Q22" s="455"/>
      <c r="R22" s="455"/>
      <c r="S22" s="455"/>
      <c r="T22" s="455"/>
      <c r="U22" s="455"/>
      <c r="V22" s="455"/>
      <c r="W22" s="455"/>
      <c r="X22" s="455"/>
      <c r="Y22" s="455"/>
      <c r="Z22" s="455"/>
      <c r="AA22" s="455"/>
      <c r="AB22" s="200"/>
      <c r="AC22" s="455"/>
      <c r="AD22" s="455"/>
      <c r="AE22" s="455"/>
      <c r="AF22" s="455"/>
      <c r="AG22" s="220" t="s">
        <v>114</v>
      </c>
      <c r="AH22" s="200"/>
      <c r="AI22" s="200"/>
      <c r="AJ22" s="200"/>
      <c r="AK22" s="200"/>
      <c r="AL22" s="220" t="s">
        <v>241</v>
      </c>
      <c r="AM22" s="200"/>
      <c r="AN22" s="200"/>
      <c r="AO22" s="200"/>
      <c r="AP22" s="455"/>
      <c r="AQ22" s="455"/>
      <c r="AR22" s="455"/>
      <c r="AS22" s="455"/>
      <c r="AT22" s="455"/>
      <c r="AU22" s="455"/>
      <c r="AV22" s="455"/>
      <c r="AW22" s="455"/>
      <c r="AX22" s="455"/>
      <c r="AY22" s="455"/>
    </row>
  </sheetData>
  <mergeCells count="31">
    <mergeCell ref="S1:T2"/>
    <mergeCell ref="A4:A7"/>
    <mergeCell ref="B4:B7"/>
    <mergeCell ref="C4:C7"/>
    <mergeCell ref="D4:I5"/>
    <mergeCell ref="J4:O5"/>
    <mergeCell ref="P4:U5"/>
    <mergeCell ref="V4:AA5"/>
    <mergeCell ref="AB4:AM4"/>
    <mergeCell ref="AN4:AS4"/>
    <mergeCell ref="AT4:AY5"/>
    <mergeCell ref="AB5:AG5"/>
    <mergeCell ref="AH5:AM5"/>
    <mergeCell ref="AN5:AS5"/>
    <mergeCell ref="D6:D7"/>
    <mergeCell ref="E6:I6"/>
    <mergeCell ref="J6:J7"/>
    <mergeCell ref="K6:O6"/>
    <mergeCell ref="P6:P7"/>
    <mergeCell ref="Q6:U6"/>
    <mergeCell ref="V6:V7"/>
    <mergeCell ref="W6:AA6"/>
    <mergeCell ref="AB6:AB7"/>
    <mergeCell ref="AC6:AG6"/>
    <mergeCell ref="AH6:AH7"/>
    <mergeCell ref="AI6:AM6"/>
    <mergeCell ref="AN6:AN7"/>
    <mergeCell ref="AO6:AS6"/>
    <mergeCell ref="AT6:AT7"/>
    <mergeCell ref="AU6:AY6"/>
    <mergeCell ref="AN16:AV16"/>
  </mergeCells>
  <conditionalFormatting sqref="U35">
    <cfRule type="cellIs" priority="2" operator="notEqual" aboveAverage="0" equalAverage="0" bottom="0" percent="0" rank="0" text="" dxfId="104">
      <formula>$AT$8</formula>
    </cfRule>
  </conditionalFormatting>
  <printOptions headings="false" gridLines="false" gridLinesSet="true" horizontalCentered="false" verticalCentered="false"/>
  <pageMargins left="0.708333333333333" right="0.708333333333333" top="0.747916666666667" bottom="0.747916666666667" header="0.511811023622047" footer="0.511811023622047"/>
  <pageSetup paperSize="9" scale="59" fitToWidth="1" fitToHeight="1" pageOrder="downThenOver" orientation="landscape" blackAndWhite="false" draft="false" cellComments="none" horizontalDpi="300" verticalDpi="300" copies="1"/>
  <headerFooter differentFirst="false" differentOddEven="false">
    <oddHeader/>
    <oddFooter/>
  </headerFooter>
  <colBreaks count="1" manualBreakCount="1">
    <brk id="27" man="true" max="65535" min="0"/>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53735"/>
    <pageSetUpPr fitToPage="true"/>
  </sheetPr>
  <dimension ref="A1:DD88"/>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BW12" activeCellId="0" sqref="BW12"/>
    </sheetView>
  </sheetViews>
  <sheetFormatPr defaultColWidth="7.87890625" defaultRowHeight="14.25" zeroHeight="false" outlineLevelRow="0" outlineLevelCol="0"/>
  <cols>
    <col collapsed="false" customWidth="true" hidden="false" outlineLevel="0" max="1" min="1" style="24" width="5"/>
    <col collapsed="false" customWidth="true" hidden="false" outlineLevel="0" max="2" min="2" style="24" width="31.62"/>
    <col collapsed="false" customWidth="true" hidden="false" outlineLevel="0" max="3" min="3" style="24" width="7"/>
    <col collapsed="false" customWidth="true" hidden="false" outlineLevel="0" max="42" min="4" style="24" width="4.25"/>
    <col collapsed="false" customWidth="true" hidden="false" outlineLevel="0" max="43" min="43" style="24" width="7"/>
    <col collapsed="false" customWidth="true" hidden="false" outlineLevel="0" max="82" min="44" style="24" width="4.25"/>
    <col collapsed="false" customWidth="true" hidden="false" outlineLevel="0" max="83" min="83" style="24" width="7"/>
    <col collapsed="false" customWidth="true" hidden="false" outlineLevel="0" max="94" min="84" style="24" width="4.25"/>
    <col collapsed="false" customWidth="true" hidden="false" outlineLevel="0" max="95" min="95" style="24" width="7"/>
    <col collapsed="false" customWidth="true" hidden="false" outlineLevel="0" max="106" min="96" style="24" width="4.25"/>
  </cols>
  <sheetData>
    <row r="1" customFormat="false" ht="15" hidden="false" customHeight="false" outlineLevel="0" collapsed="false">
      <c r="B1" s="220" t="s">
        <v>579</v>
      </c>
      <c r="C1" s="220"/>
      <c r="AQ1" s="220"/>
      <c r="CE1" s="220"/>
      <c r="CQ1" s="220"/>
    </row>
    <row r="2" s="498" customFormat="true" ht="30" hidden="false" customHeight="true" outlineLevel="0" collapsed="false">
      <c r="B2" s="499"/>
      <c r="C2" s="500" t="s">
        <v>580</v>
      </c>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c r="AK2" s="500"/>
      <c r="AL2" s="500"/>
      <c r="AM2" s="500"/>
      <c r="AN2" s="500"/>
      <c r="AO2" s="500"/>
      <c r="AP2" s="500"/>
      <c r="AQ2" s="501"/>
      <c r="AR2" s="501"/>
      <c r="AS2" s="501"/>
      <c r="AT2" s="501"/>
      <c r="AU2" s="502" t="s">
        <v>28</v>
      </c>
      <c r="AV2" s="502"/>
      <c r="AW2" s="502"/>
      <c r="AX2" s="501"/>
      <c r="AY2" s="501"/>
      <c r="AZ2" s="501"/>
      <c r="BA2" s="501"/>
      <c r="BB2" s="501"/>
      <c r="BC2" s="501"/>
      <c r="BD2" s="501"/>
      <c r="BE2" s="501"/>
      <c r="BF2" s="501"/>
      <c r="BG2" s="501"/>
      <c r="BH2" s="501"/>
      <c r="BI2" s="501"/>
      <c r="BJ2" s="501"/>
      <c r="BK2" s="501"/>
      <c r="BL2" s="501"/>
      <c r="BM2" s="501"/>
      <c r="BN2" s="501"/>
      <c r="BO2" s="501"/>
      <c r="BP2" s="501"/>
      <c r="BQ2" s="501"/>
      <c r="BR2" s="501"/>
      <c r="BS2" s="501"/>
      <c r="BT2" s="501"/>
      <c r="BU2" s="501"/>
      <c r="BV2" s="501"/>
      <c r="BW2" s="501"/>
      <c r="BX2" s="501"/>
      <c r="BY2" s="501"/>
      <c r="BZ2" s="501"/>
      <c r="CA2" s="501"/>
      <c r="CB2" s="501"/>
      <c r="CC2" s="501"/>
      <c r="CD2" s="501"/>
      <c r="CE2" s="499"/>
      <c r="CF2" s="499"/>
      <c r="CG2" s="499"/>
      <c r="CH2" s="499"/>
      <c r="CI2" s="499"/>
      <c r="CJ2" s="499"/>
      <c r="CK2" s="499"/>
      <c r="CL2" s="499"/>
      <c r="CM2" s="499"/>
      <c r="CN2" s="499"/>
      <c r="CO2" s="499"/>
      <c r="CP2" s="499"/>
      <c r="CQ2" s="499"/>
      <c r="CR2" s="499"/>
      <c r="CS2" s="499"/>
      <c r="CT2" s="499"/>
      <c r="CU2" s="499"/>
      <c r="CV2" s="499"/>
      <c r="CW2" s="499"/>
      <c r="CX2" s="499"/>
      <c r="CY2" s="499"/>
      <c r="CZ2" s="499"/>
      <c r="DA2" s="499"/>
      <c r="DB2" s="499"/>
    </row>
    <row r="3" customFormat="false" ht="15" hidden="false" customHeight="false" outlineLevel="0" collapsed="false">
      <c r="B3" s="503"/>
      <c r="C3" s="504"/>
      <c r="D3" s="504"/>
      <c r="E3" s="504"/>
      <c r="F3" s="504"/>
      <c r="G3" s="504"/>
      <c r="H3" s="504"/>
      <c r="I3" s="220" t="s">
        <v>581</v>
      </c>
      <c r="J3" s="220"/>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4"/>
      <c r="AP3" s="504"/>
      <c r="AQ3" s="503"/>
      <c r="AR3" s="503"/>
      <c r="AS3" s="503"/>
      <c r="AT3" s="503"/>
      <c r="AU3" s="503"/>
      <c r="AV3" s="503"/>
      <c r="AW3" s="503"/>
      <c r="AX3" s="503"/>
      <c r="AY3" s="503"/>
      <c r="AZ3" s="503"/>
      <c r="BA3" s="503"/>
      <c r="BB3" s="503"/>
      <c r="BC3" s="503"/>
      <c r="BD3" s="503"/>
      <c r="BE3" s="503"/>
      <c r="BF3" s="503"/>
      <c r="BG3" s="503"/>
      <c r="BH3" s="503"/>
      <c r="BI3" s="503"/>
      <c r="BJ3" s="503"/>
      <c r="BK3" s="503"/>
      <c r="BL3" s="503"/>
      <c r="BM3" s="503"/>
      <c r="BN3" s="503"/>
      <c r="BO3" s="503"/>
      <c r="BP3" s="503"/>
      <c r="BQ3" s="503"/>
      <c r="BR3" s="503"/>
      <c r="BS3" s="503"/>
      <c r="BT3" s="503"/>
      <c r="BU3" s="503"/>
      <c r="BV3" s="503"/>
      <c r="BW3" s="503"/>
      <c r="BX3" s="503"/>
      <c r="BY3" s="503"/>
      <c r="BZ3" s="503"/>
      <c r="CA3" s="503"/>
      <c r="CB3" s="503"/>
      <c r="CC3" s="503"/>
      <c r="CD3" s="503"/>
      <c r="CE3" s="505"/>
      <c r="CF3" s="505"/>
      <c r="CG3" s="505"/>
      <c r="CH3" s="505"/>
      <c r="CI3" s="505"/>
      <c r="CJ3" s="505"/>
      <c r="CK3" s="505"/>
      <c r="CL3" s="505"/>
      <c r="CM3" s="505"/>
      <c r="CN3" s="505"/>
      <c r="CO3" s="505"/>
      <c r="CP3" s="505"/>
      <c r="CQ3" s="505"/>
      <c r="CR3" s="505"/>
      <c r="CS3" s="505"/>
      <c r="CT3" s="505"/>
      <c r="CU3" s="505"/>
      <c r="CV3" s="505"/>
      <c r="CW3" s="505"/>
      <c r="CX3" s="505"/>
      <c r="CY3" s="505"/>
      <c r="CZ3" s="505"/>
      <c r="DA3" s="505"/>
      <c r="DB3" s="505"/>
    </row>
    <row r="4" customFormat="false" ht="20.25" hidden="false" customHeight="true" outlineLevel="0" collapsed="false">
      <c r="A4" s="506" t="s">
        <v>582</v>
      </c>
      <c r="B4" s="507" t="s">
        <v>583</v>
      </c>
      <c r="C4" s="508" t="s">
        <v>584</v>
      </c>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AI4" s="508"/>
      <c r="AJ4" s="508"/>
      <c r="AK4" s="508"/>
      <c r="AL4" s="508"/>
      <c r="AM4" s="508"/>
      <c r="AN4" s="508"/>
      <c r="AO4" s="508"/>
      <c r="AP4" s="508"/>
      <c r="AQ4" s="508" t="s">
        <v>585</v>
      </c>
      <c r="AR4" s="508"/>
      <c r="AS4" s="508"/>
      <c r="AT4" s="508"/>
      <c r="AU4" s="508"/>
      <c r="AV4" s="508"/>
      <c r="AW4" s="508"/>
      <c r="AX4" s="508"/>
      <c r="AY4" s="508"/>
      <c r="AZ4" s="508"/>
      <c r="BA4" s="508"/>
      <c r="BB4" s="508"/>
      <c r="BC4" s="508"/>
      <c r="BD4" s="508"/>
      <c r="BE4" s="508"/>
      <c r="BF4" s="508"/>
      <c r="BG4" s="508"/>
      <c r="BH4" s="508"/>
      <c r="BI4" s="508"/>
      <c r="BJ4" s="508"/>
      <c r="BK4" s="508"/>
      <c r="BL4" s="508"/>
      <c r="BM4" s="508"/>
      <c r="BN4" s="508"/>
      <c r="BO4" s="508"/>
      <c r="BP4" s="508"/>
      <c r="BQ4" s="508"/>
      <c r="BR4" s="508"/>
      <c r="BS4" s="508"/>
      <c r="BT4" s="508"/>
      <c r="BU4" s="508"/>
      <c r="BV4" s="508"/>
      <c r="BW4" s="508"/>
      <c r="BX4" s="508"/>
      <c r="BY4" s="508"/>
      <c r="BZ4" s="508"/>
      <c r="CA4" s="508"/>
      <c r="CB4" s="508"/>
      <c r="CC4" s="508"/>
      <c r="CD4" s="508"/>
      <c r="CE4" s="509" t="s">
        <v>586</v>
      </c>
      <c r="CF4" s="509"/>
      <c r="CG4" s="509"/>
      <c r="CH4" s="509"/>
      <c r="CI4" s="509"/>
      <c r="CJ4" s="509"/>
      <c r="CK4" s="509"/>
      <c r="CL4" s="509"/>
      <c r="CM4" s="509"/>
      <c r="CN4" s="509"/>
      <c r="CO4" s="509"/>
      <c r="CP4" s="509"/>
      <c r="CQ4" s="509"/>
      <c r="CR4" s="509"/>
      <c r="CS4" s="509"/>
      <c r="CT4" s="509"/>
      <c r="CU4" s="509"/>
      <c r="CV4" s="509"/>
      <c r="CW4" s="509"/>
      <c r="CX4" s="509"/>
      <c r="CY4" s="509"/>
      <c r="CZ4" s="509"/>
      <c r="DA4" s="509"/>
      <c r="DB4" s="509"/>
    </row>
    <row r="5" customFormat="false" ht="33" hidden="false" customHeight="true" outlineLevel="0" collapsed="false">
      <c r="A5" s="506"/>
      <c r="B5" s="507"/>
      <c r="C5" s="510" t="s">
        <v>587</v>
      </c>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0"/>
      <c r="AM5" s="510"/>
      <c r="AN5" s="510"/>
      <c r="AO5" s="510"/>
      <c r="AP5" s="510"/>
      <c r="AQ5" s="510" t="s">
        <v>588</v>
      </c>
      <c r="AR5" s="510"/>
      <c r="AS5" s="510"/>
      <c r="AT5" s="510"/>
      <c r="AU5" s="510"/>
      <c r="AV5" s="510"/>
      <c r="AW5" s="510"/>
      <c r="AX5" s="510"/>
      <c r="AY5" s="510"/>
      <c r="AZ5" s="510"/>
      <c r="BA5" s="510"/>
      <c r="BB5" s="510"/>
      <c r="BC5" s="510"/>
      <c r="BD5" s="510"/>
      <c r="BE5" s="510"/>
      <c r="BF5" s="510"/>
      <c r="BG5" s="510"/>
      <c r="BH5" s="510"/>
      <c r="BI5" s="510"/>
      <c r="BJ5" s="510"/>
      <c r="BK5" s="510"/>
      <c r="BL5" s="510"/>
      <c r="BM5" s="510"/>
      <c r="BN5" s="510"/>
      <c r="BO5" s="510"/>
      <c r="BP5" s="510"/>
      <c r="BQ5" s="510"/>
      <c r="BR5" s="510"/>
      <c r="BS5" s="510"/>
      <c r="BT5" s="510"/>
      <c r="BU5" s="510"/>
      <c r="BV5" s="510"/>
      <c r="BW5" s="510"/>
      <c r="BX5" s="510"/>
      <c r="BY5" s="510"/>
      <c r="BZ5" s="510"/>
      <c r="CA5" s="510"/>
      <c r="CB5" s="510"/>
      <c r="CC5" s="510"/>
      <c r="CD5" s="510"/>
      <c r="CE5" s="463" t="s">
        <v>587</v>
      </c>
      <c r="CF5" s="463"/>
      <c r="CG5" s="463"/>
      <c r="CH5" s="463"/>
      <c r="CI5" s="463"/>
      <c r="CJ5" s="463"/>
      <c r="CK5" s="463"/>
      <c r="CL5" s="463"/>
      <c r="CM5" s="463"/>
      <c r="CN5" s="463"/>
      <c r="CO5" s="463"/>
      <c r="CP5" s="463"/>
      <c r="CQ5" s="511" t="s">
        <v>588</v>
      </c>
      <c r="CR5" s="511"/>
      <c r="CS5" s="511"/>
      <c r="CT5" s="511"/>
      <c r="CU5" s="511"/>
      <c r="CV5" s="511"/>
      <c r="CW5" s="511"/>
      <c r="CX5" s="511"/>
      <c r="CY5" s="511"/>
      <c r="CZ5" s="511"/>
      <c r="DA5" s="511"/>
      <c r="DB5" s="511"/>
    </row>
    <row r="6" customFormat="false" ht="15" hidden="false" customHeight="false" outlineLevel="0" collapsed="false">
      <c r="A6" s="506"/>
      <c r="B6" s="507"/>
      <c r="C6" s="512" t="s">
        <v>589</v>
      </c>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512"/>
      <c r="AI6" s="512"/>
      <c r="AJ6" s="512"/>
      <c r="AK6" s="512"/>
      <c r="AL6" s="512"/>
      <c r="AM6" s="512"/>
      <c r="AN6" s="512"/>
      <c r="AO6" s="512"/>
      <c r="AP6" s="512"/>
      <c r="AQ6" s="512" t="s">
        <v>589</v>
      </c>
      <c r="AR6" s="512"/>
      <c r="AS6" s="512"/>
      <c r="AT6" s="512"/>
      <c r="AU6" s="512"/>
      <c r="AV6" s="512"/>
      <c r="AW6" s="512"/>
      <c r="AX6" s="512"/>
      <c r="AY6" s="512"/>
      <c r="AZ6" s="512"/>
      <c r="BA6" s="512"/>
      <c r="BB6" s="512"/>
      <c r="BC6" s="512"/>
      <c r="BD6" s="512"/>
      <c r="BE6" s="512"/>
      <c r="BF6" s="512"/>
      <c r="BG6" s="512"/>
      <c r="BH6" s="512"/>
      <c r="BI6" s="512"/>
      <c r="BJ6" s="512"/>
      <c r="BK6" s="512"/>
      <c r="BL6" s="512"/>
      <c r="BM6" s="512"/>
      <c r="BN6" s="512"/>
      <c r="BO6" s="512"/>
      <c r="BP6" s="512"/>
      <c r="BQ6" s="512"/>
      <c r="BR6" s="512"/>
      <c r="BS6" s="512"/>
      <c r="BT6" s="512"/>
      <c r="BU6" s="512"/>
      <c r="BV6" s="512"/>
      <c r="BW6" s="512"/>
      <c r="BX6" s="512"/>
      <c r="BY6" s="512"/>
      <c r="BZ6" s="512"/>
      <c r="CA6" s="512"/>
      <c r="CB6" s="512"/>
      <c r="CC6" s="512"/>
      <c r="CD6" s="512"/>
      <c r="CE6" s="512" t="s">
        <v>589</v>
      </c>
      <c r="CF6" s="512"/>
      <c r="CG6" s="512"/>
      <c r="CH6" s="512"/>
      <c r="CI6" s="512"/>
      <c r="CJ6" s="512"/>
      <c r="CK6" s="512"/>
      <c r="CL6" s="512"/>
      <c r="CM6" s="512"/>
      <c r="CN6" s="512"/>
      <c r="CO6" s="512"/>
      <c r="CP6" s="512"/>
      <c r="CQ6" s="513" t="s">
        <v>589</v>
      </c>
      <c r="CR6" s="513"/>
      <c r="CS6" s="513"/>
      <c r="CT6" s="513"/>
      <c r="CU6" s="513"/>
      <c r="CV6" s="513"/>
      <c r="CW6" s="513"/>
      <c r="CX6" s="513"/>
      <c r="CY6" s="513"/>
      <c r="CZ6" s="513"/>
      <c r="DA6" s="513"/>
      <c r="DB6" s="513"/>
    </row>
    <row r="7" s="505" customFormat="true" ht="24" hidden="false" customHeight="true" outlineLevel="0" collapsed="false">
      <c r="A7" s="506"/>
      <c r="B7" s="507"/>
      <c r="C7" s="514" t="s">
        <v>133</v>
      </c>
      <c r="D7" s="515" t="s">
        <v>590</v>
      </c>
      <c r="E7" s="448" t="s">
        <v>591</v>
      </c>
      <c r="F7" s="448" t="s">
        <v>592</v>
      </c>
      <c r="G7" s="448" t="s">
        <v>593</v>
      </c>
      <c r="H7" s="448" t="s">
        <v>594</v>
      </c>
      <c r="I7" s="448" t="s">
        <v>595</v>
      </c>
      <c r="J7" s="448" t="s">
        <v>596</v>
      </c>
      <c r="K7" s="448" t="s">
        <v>597</v>
      </c>
      <c r="L7" s="448" t="s">
        <v>598</v>
      </c>
      <c r="M7" s="448" t="s">
        <v>599</v>
      </c>
      <c r="N7" s="448" t="s">
        <v>600</v>
      </c>
      <c r="O7" s="448" t="s">
        <v>601</v>
      </c>
      <c r="P7" s="448" t="s">
        <v>602</v>
      </c>
      <c r="Q7" s="448" t="s">
        <v>603</v>
      </c>
      <c r="R7" s="448" t="s">
        <v>604</v>
      </c>
      <c r="S7" s="448" t="s">
        <v>605</v>
      </c>
      <c r="T7" s="448" t="s">
        <v>606</v>
      </c>
      <c r="U7" s="448" t="s">
        <v>607</v>
      </c>
      <c r="V7" s="448" t="s">
        <v>608</v>
      </c>
      <c r="W7" s="516" t="s">
        <v>609</v>
      </c>
      <c r="X7" s="516" t="s">
        <v>610</v>
      </c>
      <c r="Y7" s="516" t="s">
        <v>611</v>
      </c>
      <c r="Z7" s="516" t="s">
        <v>612</v>
      </c>
      <c r="AA7" s="516" t="s">
        <v>613</v>
      </c>
      <c r="AB7" s="516" t="s">
        <v>614</v>
      </c>
      <c r="AC7" s="516" t="s">
        <v>615</v>
      </c>
      <c r="AD7" s="516" t="s">
        <v>616</v>
      </c>
      <c r="AE7" s="516" t="s">
        <v>617</v>
      </c>
      <c r="AF7" s="516" t="s">
        <v>618</v>
      </c>
      <c r="AG7" s="516" t="s">
        <v>619</v>
      </c>
      <c r="AH7" s="516" t="s">
        <v>620</v>
      </c>
      <c r="AI7" s="516" t="s">
        <v>621</v>
      </c>
      <c r="AJ7" s="516" t="s">
        <v>622</v>
      </c>
      <c r="AK7" s="516" t="s">
        <v>623</v>
      </c>
      <c r="AL7" s="516" t="s">
        <v>624</v>
      </c>
      <c r="AM7" s="516" t="s">
        <v>625</v>
      </c>
      <c r="AN7" s="516" t="s">
        <v>626</v>
      </c>
      <c r="AO7" s="516" t="s">
        <v>627</v>
      </c>
      <c r="AP7" s="517" t="s">
        <v>628</v>
      </c>
      <c r="AQ7" s="514" t="s">
        <v>133</v>
      </c>
      <c r="AR7" s="515" t="s">
        <v>590</v>
      </c>
      <c r="AS7" s="448" t="s">
        <v>591</v>
      </c>
      <c r="AT7" s="448" t="s">
        <v>592</v>
      </c>
      <c r="AU7" s="448" t="s">
        <v>593</v>
      </c>
      <c r="AV7" s="448" t="s">
        <v>594</v>
      </c>
      <c r="AW7" s="448" t="s">
        <v>595</v>
      </c>
      <c r="AX7" s="448" t="s">
        <v>596</v>
      </c>
      <c r="AY7" s="448" t="s">
        <v>597</v>
      </c>
      <c r="AZ7" s="448" t="s">
        <v>598</v>
      </c>
      <c r="BA7" s="448" t="s">
        <v>599</v>
      </c>
      <c r="BB7" s="448" t="s">
        <v>600</v>
      </c>
      <c r="BC7" s="448" t="s">
        <v>601</v>
      </c>
      <c r="BD7" s="448" t="s">
        <v>602</v>
      </c>
      <c r="BE7" s="448" t="s">
        <v>603</v>
      </c>
      <c r="BF7" s="448" t="s">
        <v>604</v>
      </c>
      <c r="BG7" s="448" t="s">
        <v>605</v>
      </c>
      <c r="BH7" s="448" t="s">
        <v>606</v>
      </c>
      <c r="BI7" s="448" t="s">
        <v>607</v>
      </c>
      <c r="BJ7" s="448" t="s">
        <v>608</v>
      </c>
      <c r="BK7" s="516" t="s">
        <v>609</v>
      </c>
      <c r="BL7" s="516" t="s">
        <v>610</v>
      </c>
      <c r="BM7" s="516" t="s">
        <v>611</v>
      </c>
      <c r="BN7" s="516" t="s">
        <v>612</v>
      </c>
      <c r="BO7" s="516" t="s">
        <v>613</v>
      </c>
      <c r="BP7" s="516" t="s">
        <v>614</v>
      </c>
      <c r="BQ7" s="516" t="s">
        <v>615</v>
      </c>
      <c r="BR7" s="516" t="s">
        <v>616</v>
      </c>
      <c r="BS7" s="516" t="s">
        <v>617</v>
      </c>
      <c r="BT7" s="516" t="s">
        <v>618</v>
      </c>
      <c r="BU7" s="516" t="s">
        <v>619</v>
      </c>
      <c r="BV7" s="516" t="s">
        <v>620</v>
      </c>
      <c r="BW7" s="516" t="s">
        <v>621</v>
      </c>
      <c r="BX7" s="516" t="s">
        <v>622</v>
      </c>
      <c r="BY7" s="516" t="s">
        <v>623</v>
      </c>
      <c r="BZ7" s="516" t="s">
        <v>624</v>
      </c>
      <c r="CA7" s="516" t="s">
        <v>625</v>
      </c>
      <c r="CB7" s="516" t="s">
        <v>626</v>
      </c>
      <c r="CC7" s="516" t="s">
        <v>627</v>
      </c>
      <c r="CD7" s="517" t="s">
        <v>628</v>
      </c>
      <c r="CE7" s="514" t="s">
        <v>133</v>
      </c>
      <c r="CF7" s="515" t="s">
        <v>629</v>
      </c>
      <c r="CG7" s="448" t="s">
        <v>630</v>
      </c>
      <c r="CH7" s="448" t="s">
        <v>631</v>
      </c>
      <c r="CI7" s="448" t="s">
        <v>632</v>
      </c>
      <c r="CJ7" s="448" t="s">
        <v>633</v>
      </c>
      <c r="CK7" s="516" t="s">
        <v>634</v>
      </c>
      <c r="CL7" s="516" t="s">
        <v>635</v>
      </c>
      <c r="CM7" s="516" t="s">
        <v>636</v>
      </c>
      <c r="CN7" s="516" t="s">
        <v>637</v>
      </c>
      <c r="CO7" s="516" t="s">
        <v>638</v>
      </c>
      <c r="CP7" s="517" t="s">
        <v>639</v>
      </c>
      <c r="CQ7" s="518" t="s">
        <v>133</v>
      </c>
      <c r="CR7" s="515" t="s">
        <v>629</v>
      </c>
      <c r="CS7" s="448" t="s">
        <v>630</v>
      </c>
      <c r="CT7" s="448" t="s">
        <v>631</v>
      </c>
      <c r="CU7" s="448" t="s">
        <v>632</v>
      </c>
      <c r="CV7" s="448" t="s">
        <v>633</v>
      </c>
      <c r="CW7" s="516" t="s">
        <v>634</v>
      </c>
      <c r="CX7" s="516" t="s">
        <v>635</v>
      </c>
      <c r="CY7" s="516" t="s">
        <v>636</v>
      </c>
      <c r="CZ7" s="516" t="s">
        <v>637</v>
      </c>
      <c r="DA7" s="516" t="s">
        <v>638</v>
      </c>
      <c r="DB7" s="517" t="s">
        <v>639</v>
      </c>
    </row>
    <row r="8" customFormat="false" ht="15" hidden="false" customHeight="false" outlineLevel="0" collapsed="false">
      <c r="A8" s="519"/>
      <c r="B8" s="520" t="s">
        <v>640</v>
      </c>
      <c r="C8" s="472" t="n">
        <f aca="false">D8+E8+F8+G8+H8+I8+J8+K8+L8+M8+N8+O8+P8+Q8+R8+S8+T8+U8+V8+AP8+W8+X8+Y8+Z8+AA8+AB8+AC8+AD8+AE8+AF8+AG8+AH8+AI8+AJ8+AK8+AL8+AM8+AN8+AO8</f>
        <v>6</v>
      </c>
      <c r="D8" s="521" t="n">
        <f aca="false">SUM(D9:D14)</f>
        <v>2</v>
      </c>
      <c r="E8" s="521" t="n">
        <f aca="false">SUM(E9:E14)</f>
        <v>0</v>
      </c>
      <c r="F8" s="521" t="n">
        <f aca="false">SUM(F9:F14)</f>
        <v>0</v>
      </c>
      <c r="G8" s="521" t="n">
        <f aca="false">SUM(G9:G14)</f>
        <v>0</v>
      </c>
      <c r="H8" s="521" t="n">
        <f aca="false">SUM(H9:H14)</f>
        <v>0</v>
      </c>
      <c r="I8" s="521" t="n">
        <f aca="false">SUM(I9:I14)</f>
        <v>0</v>
      </c>
      <c r="J8" s="521" t="n">
        <f aca="false">SUM(J9:J14)</f>
        <v>0</v>
      </c>
      <c r="K8" s="521" t="n">
        <f aca="false">SUM(K9:K14)</f>
        <v>0</v>
      </c>
      <c r="L8" s="521" t="n">
        <f aca="false">SUM(L9:L14)</f>
        <v>0</v>
      </c>
      <c r="M8" s="521" t="n">
        <f aca="false">SUM(M9:M14)</f>
        <v>0</v>
      </c>
      <c r="N8" s="521" t="n">
        <f aca="false">SUM(N9:N14)</f>
        <v>0</v>
      </c>
      <c r="O8" s="521" t="n">
        <f aca="false">SUM(O9:O14)</f>
        <v>1</v>
      </c>
      <c r="P8" s="521" t="n">
        <f aca="false">SUM(P9:P14)</f>
        <v>1</v>
      </c>
      <c r="Q8" s="521" t="n">
        <f aca="false">SUM(Q9:Q14)</f>
        <v>2</v>
      </c>
      <c r="R8" s="521" t="n">
        <f aca="false">SUM(R9:R14)</f>
        <v>0</v>
      </c>
      <c r="S8" s="521" t="n">
        <f aca="false">SUM(S9:S14)</f>
        <v>0</v>
      </c>
      <c r="T8" s="521" t="n">
        <f aca="false">SUM(T9:T14)</f>
        <v>0</v>
      </c>
      <c r="U8" s="521" t="n">
        <f aca="false">SUM(U9:U14)</f>
        <v>0</v>
      </c>
      <c r="V8" s="521" t="n">
        <f aca="false">SUM(V9:V14)</f>
        <v>0</v>
      </c>
      <c r="W8" s="521" t="n">
        <f aca="false">SUM(W9:W14)</f>
        <v>0</v>
      </c>
      <c r="X8" s="521" t="n">
        <f aca="false">SUM(X9:X14)</f>
        <v>0</v>
      </c>
      <c r="Y8" s="521" t="n">
        <f aca="false">SUM(Y9:Y14)</f>
        <v>0</v>
      </c>
      <c r="Z8" s="521" t="n">
        <f aca="false">SUM(Z9:Z14)</f>
        <v>0</v>
      </c>
      <c r="AA8" s="521" t="n">
        <f aca="false">SUM(AA9:AA14)</f>
        <v>0</v>
      </c>
      <c r="AB8" s="521" t="n">
        <f aca="false">SUM(AB9:AB14)</f>
        <v>0</v>
      </c>
      <c r="AC8" s="521" t="n">
        <f aca="false">SUM(AC9:AC14)</f>
        <v>0</v>
      </c>
      <c r="AD8" s="521" t="n">
        <f aca="false">SUM(AD9:AD14)</f>
        <v>0</v>
      </c>
      <c r="AE8" s="521" t="n">
        <f aca="false">SUM(AE9:AE14)</f>
        <v>0</v>
      </c>
      <c r="AF8" s="521" t="n">
        <f aca="false">SUM(AF9:AF14)</f>
        <v>0</v>
      </c>
      <c r="AG8" s="521" t="n">
        <f aca="false">SUM(AG9:AG14)</f>
        <v>0</v>
      </c>
      <c r="AH8" s="521" t="n">
        <f aca="false">SUM(AH9:AH14)</f>
        <v>0</v>
      </c>
      <c r="AI8" s="521" t="n">
        <f aca="false">SUM(AI9:AI14)</f>
        <v>0</v>
      </c>
      <c r="AJ8" s="521" t="n">
        <f aca="false">SUM(AJ9:AJ14)</f>
        <v>0</v>
      </c>
      <c r="AK8" s="521" t="n">
        <f aca="false">SUM(AK9:AK14)</f>
        <v>0</v>
      </c>
      <c r="AL8" s="521" t="n">
        <f aca="false">SUM(AL9:AL14)</f>
        <v>0</v>
      </c>
      <c r="AM8" s="521" t="n">
        <f aca="false">SUM(AM9:AM14)</f>
        <v>0</v>
      </c>
      <c r="AN8" s="521" t="n">
        <f aca="false">SUM(AN9:AN14)</f>
        <v>0</v>
      </c>
      <c r="AO8" s="521" t="n">
        <f aca="false">SUM(AO9:AO14)</f>
        <v>0</v>
      </c>
      <c r="AP8" s="522" t="n">
        <f aca="false">SUM(AP9:AP14)</f>
        <v>0</v>
      </c>
      <c r="AQ8" s="472" t="n">
        <f aca="false">AR8+AS8+AT8+AU8+AV8+AW8+AX8+AY8+AZ8+BA8+BB8+BC8+BD8+BE8+BF8+BG8+BH8+BI8+BJ8+CD8+BK8+BL8+BM8+BN8+BO8+BP8+BQ8+BR8+BS8+BT8+BU8+BV8+BW8+BX8+BY8+BZ8+CA8+CB8+CC8</f>
        <v>11</v>
      </c>
      <c r="AR8" s="521" t="n">
        <f aca="false">SUM(AR9:AR14)</f>
        <v>7</v>
      </c>
      <c r="AS8" s="521" t="n">
        <f aca="false">SUM(AS9:AS14)</f>
        <v>0</v>
      </c>
      <c r="AT8" s="521" t="n">
        <f aca="false">SUM(AT9:AT14)</f>
        <v>0</v>
      </c>
      <c r="AU8" s="521" t="n">
        <f aca="false">SUM(AU9:AU14)</f>
        <v>0</v>
      </c>
      <c r="AV8" s="521" t="n">
        <f aca="false">SUM(AV9:AV14)</f>
        <v>0</v>
      </c>
      <c r="AW8" s="521" t="n">
        <f aca="false">SUM(AW9:AW14)</f>
        <v>0</v>
      </c>
      <c r="AX8" s="521" t="n">
        <f aca="false">SUM(AX9:AX14)</f>
        <v>0</v>
      </c>
      <c r="AY8" s="521" t="n">
        <f aca="false">SUM(AY9:AY14)</f>
        <v>0</v>
      </c>
      <c r="AZ8" s="521" t="n">
        <f aca="false">SUM(AZ9:AZ14)</f>
        <v>0</v>
      </c>
      <c r="BA8" s="521" t="n">
        <f aca="false">SUM(BA9:BA14)</f>
        <v>0</v>
      </c>
      <c r="BB8" s="521" t="n">
        <f aca="false">SUM(BB9:BB14)</f>
        <v>0</v>
      </c>
      <c r="BC8" s="521" t="n">
        <f aca="false">SUM(BC9:BC14)</f>
        <v>0</v>
      </c>
      <c r="BD8" s="521" t="n">
        <f aca="false">SUM(BD9:BD14)</f>
        <v>0</v>
      </c>
      <c r="BE8" s="521" t="n">
        <f aca="false">SUM(BE9:BE14)</f>
        <v>1</v>
      </c>
      <c r="BF8" s="521" t="n">
        <f aca="false">SUM(BF9:BF14)</f>
        <v>0</v>
      </c>
      <c r="BG8" s="521" t="n">
        <f aca="false">SUM(BG9:BG14)</f>
        <v>0</v>
      </c>
      <c r="BH8" s="521" t="n">
        <f aca="false">SUM(BH9:BH14)</f>
        <v>0</v>
      </c>
      <c r="BI8" s="521" t="n">
        <f aca="false">SUM(BI9:BI14)</f>
        <v>0</v>
      </c>
      <c r="BJ8" s="521" t="n">
        <f aca="false">SUM(BJ9:BJ14)</f>
        <v>0</v>
      </c>
      <c r="BK8" s="521" t="n">
        <f aca="false">SUM(BK9:BK14)</f>
        <v>0</v>
      </c>
      <c r="BL8" s="521" t="n">
        <f aca="false">SUM(BL9:BL14)</f>
        <v>0</v>
      </c>
      <c r="BM8" s="521" t="n">
        <f aca="false">SUM(BM9:BM14)</f>
        <v>0</v>
      </c>
      <c r="BN8" s="521" t="n">
        <f aca="false">SUM(BN9:BN14)</f>
        <v>0</v>
      </c>
      <c r="BO8" s="521" t="n">
        <f aca="false">SUM(BO9:BO14)</f>
        <v>0</v>
      </c>
      <c r="BP8" s="521" t="n">
        <f aca="false">SUM(BP9:BP14)</f>
        <v>0</v>
      </c>
      <c r="BQ8" s="521" t="n">
        <f aca="false">SUM(BQ9:BQ14)</f>
        <v>0</v>
      </c>
      <c r="BR8" s="521" t="n">
        <f aca="false">SUM(BR9:BR14)</f>
        <v>0</v>
      </c>
      <c r="BS8" s="521" t="n">
        <f aca="false">SUM(BS9:BS14)</f>
        <v>0</v>
      </c>
      <c r="BT8" s="521" t="n">
        <f aca="false">SUM(BT9:BT14)</f>
        <v>0</v>
      </c>
      <c r="BU8" s="521" t="n">
        <f aca="false">SUM(BU9:BU14)</f>
        <v>0</v>
      </c>
      <c r="BV8" s="521" t="n">
        <f aca="false">SUM(BV9:BV14)</f>
        <v>0</v>
      </c>
      <c r="BW8" s="521" t="n">
        <f aca="false">SUM(BW9:BW14)</f>
        <v>0</v>
      </c>
      <c r="BX8" s="521" t="n">
        <f aca="false">SUM(BX9:BX14)</f>
        <v>3</v>
      </c>
      <c r="BY8" s="521" t="n">
        <f aca="false">SUM(BY9:BY14)</f>
        <v>0</v>
      </c>
      <c r="BZ8" s="521" t="n">
        <f aca="false">SUM(BZ9:BZ14)</f>
        <v>0</v>
      </c>
      <c r="CA8" s="521" t="n">
        <f aca="false">SUM(CA9:CA14)</f>
        <v>0</v>
      </c>
      <c r="CB8" s="521" t="n">
        <f aca="false">SUM(CB9:CB14)</f>
        <v>0</v>
      </c>
      <c r="CC8" s="521" t="n">
        <f aca="false">SUM(CC9:CC14)</f>
        <v>0</v>
      </c>
      <c r="CD8" s="521" t="n">
        <f aca="false">SUM(CD9:CD14)</f>
        <v>0</v>
      </c>
      <c r="CE8" s="472" t="n">
        <f aca="false">CF8+CG8+CH8+CI8+CJ8+CP8+CK8+CL8+CM8+CN8+CO8</f>
        <v>33</v>
      </c>
      <c r="CF8" s="521" t="n">
        <f aca="false">SUM(CF9:CF14)</f>
        <v>20</v>
      </c>
      <c r="CG8" s="521" t="n">
        <f aca="false">SUM(CG9:CG14)</f>
        <v>8</v>
      </c>
      <c r="CH8" s="521" t="n">
        <f aca="false">SUM(CH9:CH14)</f>
        <v>5</v>
      </c>
      <c r="CI8" s="521" t="n">
        <f aca="false">SUM(CI9:CI14)</f>
        <v>0</v>
      </c>
      <c r="CJ8" s="521" t="n">
        <f aca="false">SUM(CJ9:CJ14)</f>
        <v>0</v>
      </c>
      <c r="CK8" s="521" t="n">
        <f aca="false">SUM(CK9:CK14)</f>
        <v>0</v>
      </c>
      <c r="CL8" s="521" t="n">
        <f aca="false">SUM(CL9:CL14)</f>
        <v>0</v>
      </c>
      <c r="CM8" s="521" t="n">
        <f aca="false">SUM(CM9:CM14)</f>
        <v>0</v>
      </c>
      <c r="CN8" s="521" t="n">
        <f aca="false">SUM(CN9:CN14)</f>
        <v>0</v>
      </c>
      <c r="CO8" s="521" t="n">
        <f aca="false">SUM(CO9:CO14)</f>
        <v>0</v>
      </c>
      <c r="CP8" s="522" t="n">
        <f aca="false">SUM(CP9:CP14)</f>
        <v>0</v>
      </c>
      <c r="CQ8" s="523" t="n">
        <f aca="false">CR8+CS8+CT8+CU8+CV8+DB8+CW8+CX8+CY8+CZ8+DA8</f>
        <v>1</v>
      </c>
      <c r="CR8" s="521" t="n">
        <f aca="false">SUM(CR9:CR14)</f>
        <v>0</v>
      </c>
      <c r="CS8" s="521" t="n">
        <f aca="false">SUM(CS9:CS14)</f>
        <v>1</v>
      </c>
      <c r="CT8" s="521" t="n">
        <f aca="false">SUM(CT9:CT14)</f>
        <v>0</v>
      </c>
      <c r="CU8" s="521" t="n">
        <f aca="false">SUM(CU9:CU14)</f>
        <v>0</v>
      </c>
      <c r="CV8" s="521" t="n">
        <f aca="false">SUM(CV9:CV14)</f>
        <v>0</v>
      </c>
      <c r="CW8" s="521" t="n">
        <f aca="false">SUM(CW9:CW14)</f>
        <v>0</v>
      </c>
      <c r="CX8" s="521" t="n">
        <f aca="false">SUM(CX9:CX14)</f>
        <v>0</v>
      </c>
      <c r="CY8" s="521" t="n">
        <f aca="false">SUM(CY9:CY14)</f>
        <v>0</v>
      </c>
      <c r="CZ8" s="521" t="n">
        <f aca="false">SUM(CZ9:CZ14)</f>
        <v>0</v>
      </c>
      <c r="DA8" s="521" t="n">
        <f aca="false">SUM(DA9:DA14)</f>
        <v>0</v>
      </c>
      <c r="DB8" s="522" t="n">
        <f aca="false">SUM(DB9:DB14)</f>
        <v>0</v>
      </c>
    </row>
    <row r="9" customFormat="false" ht="15" hidden="false" customHeight="false" outlineLevel="0" collapsed="false">
      <c r="A9" s="524" t="n">
        <v>1</v>
      </c>
      <c r="B9" s="476" t="s">
        <v>573</v>
      </c>
      <c r="C9" s="472" t="n">
        <f aca="false">D9+E9+F9+G9+H9+I9+J9+K9+L9+M9+N9+O9+P9+Q9+R9+S9+T9+U9+V9+AP9+W9+X9+Y9+Z9+AA9+AB9+AC9+AD9+AE9+AF9+AG9+AH9+AI9+AJ9+AK9+AL9+AM9+AN9+AO9</f>
        <v>0</v>
      </c>
      <c r="D9" s="478"/>
      <c r="E9" s="478"/>
      <c r="F9" s="478"/>
      <c r="G9" s="478"/>
      <c r="H9" s="478"/>
      <c r="I9" s="478"/>
      <c r="J9" s="478"/>
      <c r="K9" s="478"/>
      <c r="L9" s="478"/>
      <c r="M9" s="478"/>
      <c r="N9" s="478"/>
      <c r="O9" s="478"/>
      <c r="P9" s="478"/>
      <c r="Q9" s="478"/>
      <c r="R9" s="478"/>
      <c r="S9" s="478"/>
      <c r="T9" s="478"/>
      <c r="U9" s="478"/>
      <c r="V9" s="478"/>
      <c r="W9" s="478"/>
      <c r="X9" s="478"/>
      <c r="Y9" s="478"/>
      <c r="Z9" s="478"/>
      <c r="AA9" s="478"/>
      <c r="AB9" s="478"/>
      <c r="AC9" s="478"/>
      <c r="AD9" s="478"/>
      <c r="AE9" s="478"/>
      <c r="AF9" s="478"/>
      <c r="AG9" s="478"/>
      <c r="AH9" s="478"/>
      <c r="AI9" s="478"/>
      <c r="AJ9" s="478"/>
      <c r="AK9" s="478"/>
      <c r="AL9" s="478"/>
      <c r="AM9" s="478"/>
      <c r="AN9" s="478"/>
      <c r="AO9" s="478"/>
      <c r="AP9" s="478"/>
      <c r="AQ9" s="472" t="n">
        <f aca="false">AR9+AS9+AT9+AU9+AV9+AW9+AX9+AY9+AZ9+BA9+BB9+BC9+BD9+BE9+BF9+BG9+BH9+BI9+BJ9+CD9+BK9+BL9+BM9+BN9+BO9+BP9+BQ9+BR9+BS9+BT9+BU9+BV9+BW9+BX9+BY9+BZ9+CA9+CB9+CC9</f>
        <v>1</v>
      </c>
      <c r="AR9" s="478"/>
      <c r="AS9" s="478"/>
      <c r="AT9" s="478"/>
      <c r="AU9" s="478"/>
      <c r="AV9" s="478"/>
      <c r="AW9" s="478"/>
      <c r="AX9" s="478"/>
      <c r="AY9" s="478"/>
      <c r="AZ9" s="478"/>
      <c r="BA9" s="478"/>
      <c r="BB9" s="478"/>
      <c r="BC9" s="478"/>
      <c r="BD9" s="478"/>
      <c r="BE9" s="478"/>
      <c r="BF9" s="478"/>
      <c r="BG9" s="478"/>
      <c r="BH9" s="478"/>
      <c r="BI9" s="478"/>
      <c r="BJ9" s="478"/>
      <c r="BK9" s="478"/>
      <c r="BL9" s="478"/>
      <c r="BM9" s="478"/>
      <c r="BN9" s="478"/>
      <c r="BO9" s="478"/>
      <c r="BP9" s="478"/>
      <c r="BQ9" s="478"/>
      <c r="BR9" s="478"/>
      <c r="BS9" s="478"/>
      <c r="BT9" s="478"/>
      <c r="BU9" s="478"/>
      <c r="BV9" s="478"/>
      <c r="BW9" s="478"/>
      <c r="BX9" s="478" t="n">
        <v>1</v>
      </c>
      <c r="BY9" s="478"/>
      <c r="BZ9" s="478"/>
      <c r="CA9" s="478"/>
      <c r="CB9" s="478"/>
      <c r="CC9" s="478"/>
      <c r="CD9" s="478"/>
      <c r="CE9" s="472" t="n">
        <f aca="false">CF9+CG9+CH9+CI9+CJ9+CP9+CK9+CL9+CM9+CN9+CO9</f>
        <v>3</v>
      </c>
      <c r="CF9" s="478" t="n">
        <v>3</v>
      </c>
      <c r="CG9" s="478"/>
      <c r="CH9" s="478"/>
      <c r="CI9" s="478"/>
      <c r="CJ9" s="307"/>
      <c r="CK9" s="525"/>
      <c r="CL9" s="525"/>
      <c r="CM9" s="525"/>
      <c r="CN9" s="525"/>
      <c r="CO9" s="525"/>
      <c r="CP9" s="526"/>
      <c r="CQ9" s="523" t="n">
        <f aca="false">CR9+CS9+CT9+CU9+CV9+DB9+CW9+CX9+CY9+CZ9+DA9</f>
        <v>0</v>
      </c>
      <c r="CR9" s="307"/>
      <c r="CS9" s="307"/>
      <c r="CT9" s="307"/>
      <c r="CU9" s="307"/>
      <c r="CV9" s="307"/>
      <c r="CW9" s="525"/>
      <c r="CX9" s="525"/>
      <c r="CY9" s="525"/>
      <c r="CZ9" s="525"/>
      <c r="DA9" s="525"/>
      <c r="DB9" s="526"/>
    </row>
    <row r="10" customFormat="false" ht="15" hidden="false" customHeight="false" outlineLevel="0" collapsed="false">
      <c r="A10" s="524" t="n">
        <v>2</v>
      </c>
      <c r="B10" s="476" t="s">
        <v>574</v>
      </c>
      <c r="C10" s="472" t="n">
        <f aca="false">D10+E10+F10+G10+H10+I10+J10+K10+L10+M10+N10+O10+P10+Q10+R10+S10+T10+U10+V10+AP10+W10+X10+Y10+Z10+AA10+AB10+AC10+AD10+AE10+AF10+AG10+AH10+AI10+AJ10+AK10+AL10+AM10+AN10+AO10</f>
        <v>1</v>
      </c>
      <c r="D10" s="478"/>
      <c r="E10" s="478"/>
      <c r="F10" s="478"/>
      <c r="G10" s="478"/>
      <c r="H10" s="478"/>
      <c r="I10" s="478"/>
      <c r="J10" s="478"/>
      <c r="K10" s="478"/>
      <c r="L10" s="478"/>
      <c r="M10" s="478"/>
      <c r="N10" s="478"/>
      <c r="O10" s="478" t="n">
        <v>1</v>
      </c>
      <c r="P10" s="478"/>
      <c r="Q10" s="478"/>
      <c r="R10" s="478"/>
      <c r="S10" s="478"/>
      <c r="T10" s="478"/>
      <c r="U10" s="478"/>
      <c r="V10" s="478"/>
      <c r="W10" s="527"/>
      <c r="X10" s="527"/>
      <c r="Y10" s="527"/>
      <c r="Z10" s="527"/>
      <c r="AA10" s="527"/>
      <c r="AB10" s="527"/>
      <c r="AC10" s="527"/>
      <c r="AD10" s="527"/>
      <c r="AE10" s="527"/>
      <c r="AF10" s="527"/>
      <c r="AG10" s="527"/>
      <c r="AH10" s="527"/>
      <c r="AI10" s="527"/>
      <c r="AJ10" s="527"/>
      <c r="AK10" s="527"/>
      <c r="AL10" s="527"/>
      <c r="AM10" s="527"/>
      <c r="AN10" s="527"/>
      <c r="AO10" s="527"/>
      <c r="AP10" s="527"/>
      <c r="AQ10" s="472" t="n">
        <f aca="false">AR10+AS10+AT10+AU10+AV10+AW10+AX10+AY10+AZ10+BA10+BB10+BC10+BD10+BE10+BF10+BG10+BH10+BI10+BJ10+CD10+BK10+BL10+BM10+BN10+BO10+BP10+BQ10+BR10+BS10+BT10+BU10+BV10+BW10+BX10+BY10+BZ10+CA10+CB10+CC10</f>
        <v>6</v>
      </c>
      <c r="AR10" s="478" t="n">
        <v>4</v>
      </c>
      <c r="AS10" s="478"/>
      <c r="AT10" s="478"/>
      <c r="AU10" s="478"/>
      <c r="AV10" s="478"/>
      <c r="AW10" s="478"/>
      <c r="AX10" s="478"/>
      <c r="AY10" s="478"/>
      <c r="AZ10" s="478"/>
      <c r="BA10" s="478"/>
      <c r="BB10" s="478"/>
      <c r="BC10" s="478"/>
      <c r="BD10" s="478"/>
      <c r="BE10" s="478" t="n">
        <v>1</v>
      </c>
      <c r="BF10" s="478"/>
      <c r="BG10" s="478"/>
      <c r="BH10" s="478"/>
      <c r="BI10" s="478"/>
      <c r="BJ10" s="478"/>
      <c r="BK10" s="527"/>
      <c r="BL10" s="527"/>
      <c r="BM10" s="527"/>
      <c r="BN10" s="527"/>
      <c r="BO10" s="527"/>
      <c r="BP10" s="527"/>
      <c r="BQ10" s="527"/>
      <c r="BR10" s="527"/>
      <c r="BS10" s="527"/>
      <c r="BT10" s="527"/>
      <c r="BU10" s="527"/>
      <c r="BV10" s="527"/>
      <c r="BW10" s="527"/>
      <c r="BX10" s="527" t="n">
        <v>1</v>
      </c>
      <c r="BY10" s="527"/>
      <c r="BZ10" s="527"/>
      <c r="CA10" s="527"/>
      <c r="CB10" s="527"/>
      <c r="CC10" s="527"/>
      <c r="CD10" s="527"/>
      <c r="CE10" s="472" t="n">
        <f aca="false">CF10+CG10+CH10+CI10+CJ10+CP10+CK10+CL10+CM10+CN10+CO10</f>
        <v>10</v>
      </c>
      <c r="CF10" s="478" t="n">
        <v>8</v>
      </c>
      <c r="CG10" s="478" t="n">
        <v>2</v>
      </c>
      <c r="CH10" s="478"/>
      <c r="CI10" s="478"/>
      <c r="CJ10" s="307"/>
      <c r="CK10" s="525"/>
      <c r="CL10" s="525"/>
      <c r="CM10" s="525"/>
      <c r="CN10" s="525"/>
      <c r="CO10" s="525"/>
      <c r="CP10" s="526"/>
      <c r="CQ10" s="523" t="n">
        <f aca="false">CR10+CS10+CT10+CU10+CV10+DB10+CW10+CX10+CY10+CZ10+DA10</f>
        <v>0</v>
      </c>
      <c r="CR10" s="478"/>
      <c r="CS10" s="478"/>
      <c r="CT10" s="478"/>
      <c r="CU10" s="478"/>
      <c r="CV10" s="307"/>
      <c r="CW10" s="525"/>
      <c r="CX10" s="525"/>
      <c r="CY10" s="525"/>
      <c r="CZ10" s="525"/>
      <c r="DA10" s="525"/>
      <c r="DB10" s="526"/>
    </row>
    <row r="11" customFormat="false" ht="22.35" hidden="false" customHeight="false" outlineLevel="0" collapsed="false">
      <c r="A11" s="524" t="n">
        <v>3</v>
      </c>
      <c r="B11" s="476" t="s">
        <v>575</v>
      </c>
      <c r="C11" s="472" t="n">
        <f aca="false">D11+E11+F11+G11+H11+I11+J11+K11+L11+M11+N11+O11+P11+Q11+R11+S11+T11+U11+V11+AP11+W11+X11+Y11+Z11+AA11+AB11+AC11+AD11+AE11+AF11+AG11+AH11+AI11+AJ11+AK11+AL11+AM11+AN11+AO11</f>
        <v>0</v>
      </c>
      <c r="D11" s="478"/>
      <c r="E11" s="478"/>
      <c r="F11" s="478"/>
      <c r="G11" s="478"/>
      <c r="H11" s="478"/>
      <c r="I11" s="478"/>
      <c r="J11" s="478"/>
      <c r="K11" s="478"/>
      <c r="L11" s="478"/>
      <c r="M11" s="478"/>
      <c r="N11" s="478"/>
      <c r="O11" s="478"/>
      <c r="P11" s="478"/>
      <c r="Q11" s="478"/>
      <c r="R11" s="478"/>
      <c r="S11" s="478"/>
      <c r="T11" s="478"/>
      <c r="U11" s="478"/>
      <c r="V11" s="478"/>
      <c r="W11" s="527"/>
      <c r="X11" s="527"/>
      <c r="Y11" s="527"/>
      <c r="Z11" s="527"/>
      <c r="AA11" s="527"/>
      <c r="AB11" s="527"/>
      <c r="AC11" s="527"/>
      <c r="AD11" s="527"/>
      <c r="AE11" s="527"/>
      <c r="AF11" s="527"/>
      <c r="AG11" s="527"/>
      <c r="AH11" s="527"/>
      <c r="AI11" s="527"/>
      <c r="AJ11" s="527"/>
      <c r="AK11" s="527"/>
      <c r="AL11" s="527"/>
      <c r="AM11" s="527"/>
      <c r="AN11" s="527"/>
      <c r="AO11" s="527"/>
      <c r="AP11" s="527"/>
      <c r="AQ11" s="472" t="n">
        <f aca="false">AR11+AS11+AT11+AU11+AV11+AW11+AX11+AY11+AZ11+BA11+BB11+BC11+BD11+BE11+BF11+BG11+BH11+BI11+BJ11+CD11+BK11+BL11+BM11+BN11+BO11+BP11+BQ11+BR11+BS11+BT11+BU11+BV11+BW11+BX11+BY11+BZ11+CA11+CB11+CC11</f>
        <v>0</v>
      </c>
      <c r="AR11" s="478"/>
      <c r="AS11" s="478"/>
      <c r="AT11" s="478"/>
      <c r="AU11" s="478"/>
      <c r="AV11" s="478"/>
      <c r="AW11" s="478"/>
      <c r="AX11" s="478"/>
      <c r="AY11" s="478"/>
      <c r="AZ11" s="478"/>
      <c r="BA11" s="478"/>
      <c r="BB11" s="478"/>
      <c r="BC11" s="478"/>
      <c r="BD11" s="478"/>
      <c r="BE11" s="478"/>
      <c r="BF11" s="478"/>
      <c r="BG11" s="478"/>
      <c r="BH11" s="478"/>
      <c r="BI11" s="478"/>
      <c r="BJ11" s="478"/>
      <c r="BK11" s="527"/>
      <c r="BL11" s="527"/>
      <c r="BM11" s="527"/>
      <c r="BN11" s="527"/>
      <c r="BO11" s="527"/>
      <c r="BP11" s="527"/>
      <c r="BQ11" s="527"/>
      <c r="BR11" s="527"/>
      <c r="BS11" s="527"/>
      <c r="BT11" s="527"/>
      <c r="BU11" s="527"/>
      <c r="BV11" s="527"/>
      <c r="BW11" s="527"/>
      <c r="BX11" s="527"/>
      <c r="BY11" s="527"/>
      <c r="BZ11" s="527"/>
      <c r="CA11" s="527"/>
      <c r="CB11" s="527"/>
      <c r="CC11" s="527"/>
      <c r="CD11" s="527"/>
      <c r="CE11" s="472" t="n">
        <f aca="false">CF11+CG11+CH11+CI11+CJ11+CP11+CK11+CL11+CM11+CN11+CO11</f>
        <v>1</v>
      </c>
      <c r="CF11" s="478"/>
      <c r="CG11" s="478" t="n">
        <v>1</v>
      </c>
      <c r="CH11" s="478"/>
      <c r="CI11" s="478"/>
      <c r="CJ11" s="307"/>
      <c r="CK11" s="525"/>
      <c r="CL11" s="525"/>
      <c r="CM11" s="525"/>
      <c r="CN11" s="525"/>
      <c r="CO11" s="525"/>
      <c r="CP11" s="526"/>
      <c r="CQ11" s="523" t="n">
        <f aca="false">CR11+CS11+CT11+CU11+CV11+DB11+CW11+CX11+CY11+CZ11+DA11</f>
        <v>0</v>
      </c>
      <c r="CR11" s="478"/>
      <c r="CS11" s="478"/>
      <c r="CT11" s="478"/>
      <c r="CU11" s="478"/>
      <c r="CV11" s="307"/>
      <c r="CW11" s="525"/>
      <c r="CX11" s="525"/>
      <c r="CY11" s="525"/>
      <c r="CZ11" s="525"/>
      <c r="DA11" s="525"/>
      <c r="DB11" s="526"/>
    </row>
    <row r="12" customFormat="false" ht="26.85" hidden="false" customHeight="false" outlineLevel="0" collapsed="false">
      <c r="A12" s="524" t="n">
        <v>4</v>
      </c>
      <c r="B12" s="476" t="s">
        <v>576</v>
      </c>
      <c r="C12" s="472" t="n">
        <f aca="false">D12+E12+F12+G12+H12+I12+J12+K12+L12+M12+N12+O12+P12+Q12+R12+S12+T12+U12+V12+AP12+W12+X12+Y12+Z12+AA12+AB12+AC12+AD12+AE12+AF12+AG12+AH12+AI12+AJ12+AK12+AL12+AM12+AN12+AO12</f>
        <v>3</v>
      </c>
      <c r="D12" s="478" t="n">
        <v>2</v>
      </c>
      <c r="E12" s="478"/>
      <c r="F12" s="478"/>
      <c r="G12" s="478"/>
      <c r="H12" s="478"/>
      <c r="I12" s="478"/>
      <c r="J12" s="478"/>
      <c r="K12" s="478"/>
      <c r="L12" s="478"/>
      <c r="M12" s="478"/>
      <c r="N12" s="478"/>
      <c r="O12" s="478"/>
      <c r="P12" s="478"/>
      <c r="Q12" s="478" t="n">
        <v>1</v>
      </c>
      <c r="R12" s="478"/>
      <c r="S12" s="478"/>
      <c r="T12" s="478"/>
      <c r="U12" s="478"/>
      <c r="V12" s="478"/>
      <c r="W12" s="527"/>
      <c r="X12" s="527"/>
      <c r="Y12" s="527"/>
      <c r="Z12" s="527"/>
      <c r="AA12" s="527"/>
      <c r="AB12" s="527"/>
      <c r="AC12" s="527"/>
      <c r="AD12" s="527"/>
      <c r="AE12" s="527"/>
      <c r="AF12" s="527"/>
      <c r="AG12" s="527"/>
      <c r="AH12" s="527"/>
      <c r="AI12" s="527"/>
      <c r="AJ12" s="527"/>
      <c r="AK12" s="527"/>
      <c r="AL12" s="527"/>
      <c r="AM12" s="527"/>
      <c r="AN12" s="527"/>
      <c r="AO12" s="527"/>
      <c r="AP12" s="527"/>
      <c r="AQ12" s="472" t="n">
        <f aca="false">AR12+AS12+AT12+AU12+AV12+AW12+AX12+AY12+AZ12+BA12+BB12+BC12+BD12+BE12+BF12+BG12+BH12+BI12+BJ12+CD12+BK12+BL12+BM12+BN12+BO12+BP12+BQ12+BR12+BS12+BT12+BU12+BV12+BW12+BX12+BY12+BZ12+CA12+CB12+CC12</f>
        <v>2</v>
      </c>
      <c r="AR12" s="478" t="n">
        <v>1</v>
      </c>
      <c r="AS12" s="478"/>
      <c r="AT12" s="478"/>
      <c r="AU12" s="478"/>
      <c r="AV12" s="478"/>
      <c r="AW12" s="478"/>
      <c r="AX12" s="478"/>
      <c r="AY12" s="478"/>
      <c r="AZ12" s="478"/>
      <c r="BA12" s="478"/>
      <c r="BB12" s="478"/>
      <c r="BC12" s="478"/>
      <c r="BD12" s="478"/>
      <c r="BE12" s="478"/>
      <c r="BF12" s="478"/>
      <c r="BG12" s="478"/>
      <c r="BH12" s="478"/>
      <c r="BI12" s="478"/>
      <c r="BJ12" s="478"/>
      <c r="BK12" s="527"/>
      <c r="BL12" s="527"/>
      <c r="BM12" s="527"/>
      <c r="BN12" s="527"/>
      <c r="BO12" s="527"/>
      <c r="BP12" s="527"/>
      <c r="BQ12" s="527"/>
      <c r="BR12" s="527"/>
      <c r="BS12" s="527"/>
      <c r="BT12" s="527"/>
      <c r="BU12" s="527"/>
      <c r="BV12" s="527"/>
      <c r="BW12" s="527"/>
      <c r="BX12" s="527" t="n">
        <v>1</v>
      </c>
      <c r="BY12" s="527"/>
      <c r="BZ12" s="527"/>
      <c r="CA12" s="527"/>
      <c r="CB12" s="527"/>
      <c r="CC12" s="527"/>
      <c r="CD12" s="527"/>
      <c r="CE12" s="472" t="n">
        <f aca="false">CF12+CG12+CH12+CI12+CJ12+CP12+CK12+CL12+CM12+CN12+CO12</f>
        <v>10</v>
      </c>
      <c r="CF12" s="478" t="n">
        <v>5</v>
      </c>
      <c r="CG12" s="478" t="n">
        <v>1</v>
      </c>
      <c r="CH12" s="478" t="n">
        <v>4</v>
      </c>
      <c r="CI12" s="478"/>
      <c r="CJ12" s="307"/>
      <c r="CK12" s="525"/>
      <c r="CL12" s="525"/>
      <c r="CM12" s="525"/>
      <c r="CN12" s="525"/>
      <c r="CO12" s="525"/>
      <c r="CP12" s="526"/>
      <c r="CQ12" s="523" t="n">
        <f aca="false">CR12+CS12+CT12+CU12+CV12+DB12+CW12+CX12+CY12+CZ12+DA12</f>
        <v>0</v>
      </c>
      <c r="CR12" s="478"/>
      <c r="CS12" s="478"/>
      <c r="CT12" s="478"/>
      <c r="CU12" s="478"/>
      <c r="CV12" s="307"/>
      <c r="CW12" s="525"/>
      <c r="CX12" s="525"/>
      <c r="CY12" s="525"/>
      <c r="CZ12" s="525"/>
      <c r="DA12" s="525"/>
      <c r="DB12" s="526"/>
    </row>
    <row r="13" customFormat="false" ht="15" hidden="false" customHeight="false" outlineLevel="0" collapsed="false">
      <c r="A13" s="524" t="n">
        <v>5</v>
      </c>
      <c r="B13" s="476" t="s">
        <v>577</v>
      </c>
      <c r="C13" s="472" t="n">
        <f aca="false">D13+E13+F13+G13+H13+I13+J13+K13+L13+M13+N13+O13+P13+Q13+R13+S13+T13+U13+V13+AP13+W13+X13+Y13+Z13+AA13+AB13+AC13+AD13+AE13+AF13+AG13+AH13+AI13+AJ13+AK13+AL13+AM13+AN13+AO13</f>
        <v>2</v>
      </c>
      <c r="D13" s="478"/>
      <c r="E13" s="478"/>
      <c r="F13" s="478"/>
      <c r="G13" s="478"/>
      <c r="H13" s="478"/>
      <c r="I13" s="478"/>
      <c r="J13" s="478"/>
      <c r="K13" s="478"/>
      <c r="L13" s="478"/>
      <c r="M13" s="478"/>
      <c r="N13" s="478"/>
      <c r="O13" s="478"/>
      <c r="P13" s="478" t="n">
        <v>1</v>
      </c>
      <c r="Q13" s="478" t="n">
        <v>1</v>
      </c>
      <c r="R13" s="478"/>
      <c r="S13" s="478"/>
      <c r="T13" s="478"/>
      <c r="U13" s="478"/>
      <c r="V13" s="478"/>
      <c r="W13" s="527"/>
      <c r="X13" s="527"/>
      <c r="Y13" s="527"/>
      <c r="Z13" s="527"/>
      <c r="AA13" s="527"/>
      <c r="AB13" s="527"/>
      <c r="AC13" s="527"/>
      <c r="AD13" s="527"/>
      <c r="AE13" s="527"/>
      <c r="AF13" s="527"/>
      <c r="AG13" s="527"/>
      <c r="AH13" s="527"/>
      <c r="AI13" s="527"/>
      <c r="AJ13" s="527"/>
      <c r="AK13" s="527"/>
      <c r="AL13" s="527"/>
      <c r="AM13" s="527"/>
      <c r="AN13" s="527"/>
      <c r="AO13" s="527"/>
      <c r="AP13" s="527"/>
      <c r="AQ13" s="472" t="n">
        <f aca="false">AR13+AS13+AT13+AU13+AV13+AW13+AX13+AY13+AZ13+BA13+BB13+BC13+BD13+BE13+BF13+BG13+BH13+BI13+BJ13+CD13+BK13+BL13+BM13+BN13+BO13+BP13+BQ13+BR13+BS13+BT13+BU13+BV13+BW13+BX13+BY13+BZ13+CA13+CB13+CC13</f>
        <v>2</v>
      </c>
      <c r="AR13" s="478" t="n">
        <v>2</v>
      </c>
      <c r="AS13" s="478"/>
      <c r="AT13" s="478"/>
      <c r="AU13" s="478"/>
      <c r="AV13" s="478"/>
      <c r="AW13" s="478"/>
      <c r="AX13" s="478"/>
      <c r="AY13" s="478"/>
      <c r="AZ13" s="478"/>
      <c r="BA13" s="478"/>
      <c r="BB13" s="478"/>
      <c r="BC13" s="478"/>
      <c r="BD13" s="478"/>
      <c r="BE13" s="478"/>
      <c r="BF13" s="478"/>
      <c r="BG13" s="478"/>
      <c r="BH13" s="478"/>
      <c r="BI13" s="478"/>
      <c r="BJ13" s="478"/>
      <c r="BK13" s="527"/>
      <c r="BL13" s="527"/>
      <c r="BM13" s="527"/>
      <c r="BN13" s="527"/>
      <c r="BO13" s="527"/>
      <c r="BP13" s="527"/>
      <c r="BQ13" s="527"/>
      <c r="BR13" s="527"/>
      <c r="BS13" s="527"/>
      <c r="BT13" s="527"/>
      <c r="BU13" s="527"/>
      <c r="BV13" s="527"/>
      <c r="BW13" s="527"/>
      <c r="BX13" s="527"/>
      <c r="BY13" s="527"/>
      <c r="BZ13" s="527"/>
      <c r="CA13" s="527"/>
      <c r="CB13" s="527"/>
      <c r="CC13" s="527"/>
      <c r="CD13" s="527"/>
      <c r="CE13" s="472" t="n">
        <f aca="false">CF13+CG13+CH13+CI13+CJ13+CP13+CK13+CL13+CM13+CN13+CO13</f>
        <v>8</v>
      </c>
      <c r="CF13" s="478" t="n">
        <v>4</v>
      </c>
      <c r="CG13" s="478" t="n">
        <v>4</v>
      </c>
      <c r="CH13" s="478"/>
      <c r="CI13" s="478"/>
      <c r="CJ13" s="307"/>
      <c r="CK13" s="525"/>
      <c r="CL13" s="525"/>
      <c r="CM13" s="525"/>
      <c r="CN13" s="525"/>
      <c r="CO13" s="525"/>
      <c r="CP13" s="526"/>
      <c r="CQ13" s="523" t="n">
        <f aca="false">CR13+CS13+CT13+CU13+CV13+DB13+CW13+CX13+CY13+CZ13+DA13</f>
        <v>1</v>
      </c>
      <c r="CR13" s="478"/>
      <c r="CS13" s="478" t="n">
        <v>1</v>
      </c>
      <c r="CT13" s="478"/>
      <c r="CU13" s="478"/>
      <c r="CV13" s="307"/>
      <c r="CW13" s="525"/>
      <c r="CX13" s="525"/>
      <c r="CY13" s="525"/>
      <c r="CZ13" s="525"/>
      <c r="DA13" s="525"/>
      <c r="DB13" s="526"/>
    </row>
    <row r="14" customFormat="false" ht="15" hidden="false" customHeight="false" outlineLevel="0" collapsed="false">
      <c r="A14" s="528"/>
      <c r="B14" s="528"/>
      <c r="C14" s="472" t="n">
        <f aca="false">D14+E14+F14+G14+H14+I14+J14+K14+L14+M14+N14+O14+P14+Q14+R14+S14+T14+U14+V14+AP14+W14+X14+Y14+Z14+AA14+AB14+AC14+AD14+AE14+AF14+AG14+AH14+AI14+AJ14+AK14+AL14+AM14+AN14+AO14</f>
        <v>0</v>
      </c>
      <c r="D14" s="529"/>
      <c r="E14" s="529"/>
      <c r="F14" s="529"/>
      <c r="G14" s="529"/>
      <c r="H14" s="529"/>
      <c r="I14" s="529"/>
      <c r="J14" s="529"/>
      <c r="K14" s="529"/>
      <c r="L14" s="529"/>
      <c r="M14" s="529"/>
      <c r="N14" s="529"/>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529"/>
      <c r="AL14" s="529"/>
      <c r="AM14" s="529"/>
      <c r="AN14" s="529"/>
      <c r="AO14" s="529"/>
      <c r="AP14" s="529"/>
      <c r="AQ14" s="472" t="n">
        <f aca="false">AR14+AS14+AT14+AU14+AV14+AW14+AX14+AY14+AZ14+BA14+BB14+BC14+BD14+BE14+BF14+BG14+BH14+BI14+BJ14+CD14+BK14+BL14+BM14+BN14+BO14+BP14+BQ14+BR14+BS14+BT14+BU14+BV14+BW14+BX14+BY14+BZ14+CA14+CB14+CC14</f>
        <v>0</v>
      </c>
      <c r="AR14" s="529"/>
      <c r="AS14" s="529"/>
      <c r="AT14" s="529"/>
      <c r="AU14" s="529"/>
      <c r="AV14" s="529"/>
      <c r="AW14" s="529"/>
      <c r="AX14" s="529"/>
      <c r="AY14" s="529"/>
      <c r="AZ14" s="529"/>
      <c r="BA14" s="529"/>
      <c r="BB14" s="529"/>
      <c r="BC14" s="529"/>
      <c r="BD14" s="529"/>
      <c r="BE14" s="529"/>
      <c r="BF14" s="529"/>
      <c r="BG14" s="529"/>
      <c r="BH14" s="529"/>
      <c r="BI14" s="529"/>
      <c r="BJ14" s="529"/>
      <c r="BK14" s="529"/>
      <c r="BL14" s="529"/>
      <c r="BM14" s="529"/>
      <c r="BN14" s="529"/>
      <c r="BO14" s="529"/>
      <c r="BP14" s="529"/>
      <c r="BQ14" s="529"/>
      <c r="BR14" s="529"/>
      <c r="BS14" s="529"/>
      <c r="BT14" s="529"/>
      <c r="BU14" s="529"/>
      <c r="BV14" s="529"/>
      <c r="BW14" s="529"/>
      <c r="BX14" s="529"/>
      <c r="BY14" s="529"/>
      <c r="BZ14" s="529"/>
      <c r="CA14" s="529"/>
      <c r="CB14" s="529"/>
      <c r="CC14" s="529"/>
      <c r="CD14" s="529"/>
      <c r="CE14" s="472" t="n">
        <f aca="false">CF14+CG14+CH14+CI14+CJ14+CP14+CK14+CL14+CM14+CN14+CO14</f>
        <v>1</v>
      </c>
      <c r="CF14" s="529"/>
      <c r="CG14" s="529"/>
      <c r="CH14" s="529" t="n">
        <v>1</v>
      </c>
      <c r="CI14" s="529"/>
      <c r="CJ14" s="529"/>
      <c r="CK14" s="530"/>
      <c r="CL14" s="530"/>
      <c r="CM14" s="530"/>
      <c r="CN14" s="530"/>
      <c r="CO14" s="530"/>
      <c r="CP14" s="531"/>
      <c r="CQ14" s="523" t="n">
        <f aca="false">CR14+CS14+CT14+CU14+CV14+DB14+CW14+CX14+CY14+CZ14+DA14</f>
        <v>0</v>
      </c>
      <c r="CR14" s="529"/>
      <c r="CS14" s="529"/>
      <c r="CT14" s="529"/>
      <c r="CU14" s="529"/>
      <c r="CV14" s="529"/>
      <c r="CW14" s="530"/>
      <c r="CX14" s="530"/>
      <c r="CY14" s="530"/>
      <c r="CZ14" s="530"/>
      <c r="DA14" s="530"/>
      <c r="DB14" s="531"/>
    </row>
    <row r="15" s="24" customFormat="true" ht="15" hidden="false" customHeight="false" outlineLevel="0" collapsed="false">
      <c r="A15" s="498"/>
      <c r="B15" s="498"/>
      <c r="C15" s="532"/>
      <c r="D15" s="498"/>
      <c r="E15" s="498"/>
      <c r="F15" s="498"/>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8"/>
      <c r="AQ15" s="532"/>
      <c r="AR15" s="498"/>
      <c r="AS15" s="498"/>
      <c r="AT15" s="498"/>
      <c r="AU15" s="498"/>
      <c r="AV15" s="498"/>
      <c r="AW15" s="498"/>
      <c r="AX15" s="498"/>
      <c r="AY15" s="498"/>
      <c r="AZ15" s="498"/>
      <c r="BA15" s="498"/>
      <c r="BB15" s="498"/>
      <c r="BC15" s="498"/>
      <c r="BD15" s="498"/>
      <c r="BE15" s="498"/>
      <c r="BF15" s="498"/>
      <c r="BG15" s="498"/>
      <c r="BH15" s="498"/>
      <c r="BI15" s="498"/>
      <c r="BJ15" s="498"/>
      <c r="BK15" s="498"/>
      <c r="BL15" s="498"/>
      <c r="BM15" s="498"/>
      <c r="BN15" s="498"/>
      <c r="BO15" s="498"/>
      <c r="BP15" s="498"/>
      <c r="BQ15" s="498"/>
      <c r="BR15" s="498"/>
      <c r="BS15" s="498"/>
      <c r="BT15" s="498"/>
      <c r="BU15" s="498"/>
      <c r="BV15" s="498"/>
      <c r="BW15" s="498"/>
      <c r="BX15" s="498"/>
      <c r="BY15" s="498"/>
      <c r="BZ15" s="498"/>
      <c r="CA15" s="498"/>
      <c r="CB15" s="498"/>
      <c r="CC15" s="498"/>
      <c r="CD15" s="498"/>
      <c r="CE15" s="532"/>
      <c r="CF15" s="498"/>
      <c r="CG15" s="498"/>
      <c r="CH15" s="498"/>
      <c r="CI15" s="498"/>
      <c r="CJ15" s="498"/>
      <c r="CK15" s="498"/>
      <c r="CL15" s="498"/>
      <c r="CM15" s="498"/>
      <c r="CN15" s="498"/>
      <c r="CO15" s="498"/>
      <c r="CP15" s="498"/>
      <c r="CQ15" s="532"/>
      <c r="CR15" s="498"/>
      <c r="CS15" s="498"/>
      <c r="CT15" s="498"/>
      <c r="CU15" s="498"/>
      <c r="CV15" s="498"/>
      <c r="CW15" s="498"/>
      <c r="CX15" s="498"/>
      <c r="CY15" s="498"/>
      <c r="CZ15" s="498"/>
      <c r="DA15" s="498"/>
      <c r="DB15" s="498"/>
    </row>
    <row r="16" s="24" customFormat="true" ht="12.75" hidden="false" customHeight="true" outlineLevel="0" collapsed="false">
      <c r="A16" s="498"/>
      <c r="CP16" s="533"/>
      <c r="CQ16" s="533"/>
      <c r="CR16" s="533"/>
      <c r="CS16" s="533"/>
      <c r="CT16" s="533"/>
      <c r="CU16" s="533"/>
      <c r="CV16" s="533"/>
      <c r="CW16" s="533"/>
      <c r="CX16" s="533"/>
      <c r="CY16" s="533"/>
      <c r="CZ16" s="533"/>
      <c r="DA16" s="533"/>
      <c r="DB16" s="533"/>
      <c r="DC16" s="309"/>
      <c r="DD16" s="309"/>
    </row>
    <row r="17" customFormat="false" ht="37.3" hidden="false" customHeight="false" outlineLevel="0" collapsed="false">
      <c r="A17" s="498"/>
      <c r="CE17" s="445" t="s">
        <v>542</v>
      </c>
      <c r="CH17" s="220" t="s">
        <v>237</v>
      </c>
      <c r="CI17" s="534"/>
      <c r="CJ17" s="534"/>
      <c r="CK17" s="534"/>
      <c r="CL17" s="534"/>
      <c r="CM17" s="534"/>
      <c r="CN17" s="534"/>
      <c r="CO17" s="534"/>
      <c r="CP17" s="493"/>
      <c r="CQ17" s="294" t="s">
        <v>578</v>
      </c>
      <c r="CR17" s="493"/>
      <c r="CS17" s="493"/>
    </row>
    <row r="18" customFormat="false" ht="19.4" hidden="false" customHeight="false" outlineLevel="0" collapsed="false">
      <c r="CE18" s="496"/>
      <c r="CH18" s="220"/>
      <c r="CI18" s="534"/>
      <c r="CJ18" s="534"/>
      <c r="CK18" s="534"/>
      <c r="CL18" s="534"/>
      <c r="CM18" s="534"/>
      <c r="CN18" s="534"/>
      <c r="CO18" s="534"/>
      <c r="CP18" s="493"/>
      <c r="CQ18" s="497"/>
      <c r="CR18" s="493"/>
      <c r="CS18" s="493"/>
    </row>
    <row r="19" customFormat="false" ht="28.35" hidden="false" customHeight="false" outlineLevel="0" collapsed="false">
      <c r="B19" s="535"/>
      <c r="CE19" s="200"/>
      <c r="CH19" s="220" t="s">
        <v>114</v>
      </c>
      <c r="CI19" s="200"/>
      <c r="CJ19" s="200"/>
      <c r="CK19" s="200"/>
      <c r="CL19" s="200"/>
      <c r="CM19" s="200"/>
      <c r="CN19" s="200"/>
      <c r="CO19" s="200"/>
      <c r="CP19" s="200"/>
      <c r="CQ19" s="220" t="s">
        <v>241</v>
      </c>
      <c r="CR19" s="200"/>
      <c r="CS19" s="200"/>
    </row>
    <row r="20" customFormat="false" ht="16.5" hidden="false" customHeight="true" outlineLevel="0" collapsed="false">
      <c r="B20" s="535"/>
    </row>
    <row r="21" customFormat="false" ht="16.15" hidden="false" customHeight="false" outlineLevel="0" collapsed="false">
      <c r="B21" s="220"/>
    </row>
    <row r="22" customFormat="false" ht="15" hidden="false" customHeight="false" outlineLevel="0" collapsed="false">
      <c r="B22" s="220"/>
    </row>
    <row r="23" customFormat="false" ht="12.75" hidden="false" customHeight="true" outlineLevel="0" collapsed="false">
      <c r="B23" s="226" t="s">
        <v>641</v>
      </c>
      <c r="C23" s="536"/>
      <c r="AQ23" s="536"/>
      <c r="CE23" s="536"/>
      <c r="CQ23" s="536"/>
    </row>
    <row r="24" customFormat="false" ht="17.25" hidden="false" customHeight="true" outlineLevel="0" collapsed="false">
      <c r="B24" s="536" t="s">
        <v>642</v>
      </c>
      <c r="C24" s="536"/>
      <c r="AQ24" s="536"/>
      <c r="CE24" s="536"/>
      <c r="CQ24" s="536"/>
    </row>
    <row r="25" customFormat="false" ht="15.75" hidden="false" customHeight="true" outlineLevel="0" collapsed="false">
      <c r="B25" s="536" t="s">
        <v>643</v>
      </c>
      <c r="C25" s="536"/>
      <c r="AQ25" s="536"/>
      <c r="CE25" s="536"/>
      <c r="CG25" s="491" t="s">
        <v>96</v>
      </c>
      <c r="CH25" s="491"/>
      <c r="CI25" s="491"/>
      <c r="CJ25" s="491"/>
      <c r="CK25" s="491"/>
      <c r="CL25" s="491"/>
      <c r="CM25" s="491"/>
      <c r="CN25" s="491"/>
      <c r="CO25" s="491"/>
      <c r="CP25" s="491"/>
      <c r="CQ25" s="491"/>
      <c r="CR25" s="491"/>
      <c r="CS25" s="491"/>
    </row>
    <row r="26" customFormat="false" ht="15.75" hidden="false" customHeight="true" outlineLevel="0" collapsed="false">
      <c r="B26" s="226"/>
      <c r="C26" s="536"/>
      <c r="AQ26" s="536"/>
      <c r="CE26" s="536"/>
      <c r="CG26" s="200" t="s">
        <v>99</v>
      </c>
      <c r="CQ26" s="536"/>
    </row>
    <row r="27" s="537" customFormat="true" ht="15.75" hidden="false" customHeight="true" outlineLevel="0" collapsed="false">
      <c r="B27" s="538" t="s">
        <v>585</v>
      </c>
      <c r="C27" s="538"/>
      <c r="D27" s="538"/>
      <c r="E27" s="538"/>
      <c r="F27" s="538"/>
      <c r="G27" s="538"/>
      <c r="H27" s="538"/>
      <c r="I27" s="538"/>
      <c r="J27" s="538"/>
      <c r="K27" s="538"/>
      <c r="L27" s="538"/>
      <c r="M27" s="538"/>
      <c r="N27" s="538"/>
      <c r="O27" s="538"/>
      <c r="P27" s="538"/>
      <c r="Q27" s="538"/>
      <c r="R27" s="538"/>
      <c r="S27" s="538"/>
      <c r="T27" s="538"/>
      <c r="U27" s="538"/>
      <c r="V27" s="538"/>
      <c r="W27" s="538"/>
      <c r="X27" s="538"/>
      <c r="Y27" s="538"/>
      <c r="Z27" s="538"/>
      <c r="AA27" s="538"/>
      <c r="AB27" s="538"/>
      <c r="AC27" s="538"/>
      <c r="AD27" s="538"/>
      <c r="AE27" s="538"/>
      <c r="AF27" s="538"/>
      <c r="AG27" s="538"/>
      <c r="AH27" s="538"/>
      <c r="AI27" s="538"/>
      <c r="AJ27" s="538"/>
      <c r="AK27" s="538"/>
      <c r="AL27" s="538"/>
      <c r="AM27" s="538"/>
      <c r="AN27" s="538"/>
      <c r="AO27" s="538"/>
      <c r="AP27" s="538"/>
      <c r="AQ27" s="538"/>
      <c r="AR27" s="538"/>
      <c r="AS27" s="538"/>
      <c r="AT27" s="538"/>
      <c r="AU27" s="538"/>
      <c r="AV27" s="538"/>
      <c r="AW27" s="538"/>
      <c r="AX27" s="538"/>
      <c r="AY27" s="538"/>
      <c r="AZ27" s="538"/>
      <c r="BA27" s="538"/>
      <c r="BB27" s="538"/>
      <c r="BC27" s="538"/>
      <c r="BD27" s="538"/>
      <c r="BE27" s="538"/>
      <c r="BF27" s="538"/>
      <c r="BG27" s="538"/>
      <c r="BH27" s="538"/>
      <c r="CE27" s="539"/>
      <c r="CF27" s="23" t="s">
        <v>100</v>
      </c>
      <c r="CQ27" s="539"/>
    </row>
    <row r="28" customFormat="false" ht="19.4" hidden="false" customHeight="false" outlineLevel="0" collapsed="false">
      <c r="B28" s="540" t="s">
        <v>644</v>
      </c>
      <c r="C28" s="540"/>
      <c r="D28" s="540"/>
      <c r="E28" s="540"/>
      <c r="F28" s="540"/>
      <c r="G28" s="540"/>
      <c r="H28" s="540"/>
      <c r="I28" s="540"/>
      <c r="J28" s="540"/>
      <c r="K28" s="540"/>
      <c r="L28" s="540"/>
      <c r="M28" s="540"/>
      <c r="N28" s="540"/>
      <c r="O28" s="540"/>
      <c r="P28" s="540"/>
      <c r="Q28" s="540"/>
      <c r="R28" s="540"/>
      <c r="S28" s="540"/>
      <c r="T28" s="540"/>
      <c r="U28" s="540"/>
      <c r="V28" s="540"/>
      <c r="W28" s="540"/>
      <c r="X28" s="540"/>
      <c r="Y28" s="540"/>
      <c r="Z28" s="540"/>
      <c r="AA28" s="540"/>
      <c r="AB28" s="540"/>
      <c r="AC28" s="540"/>
      <c r="AD28" s="540"/>
      <c r="AE28" s="540"/>
      <c r="AF28" s="540"/>
      <c r="AG28" s="540"/>
      <c r="AH28" s="540"/>
      <c r="AI28" s="540"/>
      <c r="AJ28" s="540"/>
      <c r="AK28" s="540"/>
      <c r="AL28" s="540"/>
      <c r="AM28" s="540"/>
      <c r="AN28" s="540"/>
      <c r="AO28" s="540"/>
      <c r="AP28" s="540"/>
      <c r="AQ28" s="540"/>
      <c r="AR28" s="540"/>
      <c r="AS28" s="540"/>
      <c r="AT28" s="540"/>
      <c r="AU28" s="540"/>
      <c r="AV28" s="540"/>
      <c r="AW28" s="540"/>
      <c r="AX28" s="540"/>
      <c r="AY28" s="540"/>
      <c r="AZ28" s="540"/>
      <c r="BA28" s="540"/>
      <c r="BB28" s="540"/>
      <c r="BC28" s="540"/>
      <c r="BD28" s="540"/>
      <c r="BE28" s="540"/>
      <c r="BF28" s="540"/>
      <c r="BG28" s="540"/>
      <c r="BH28" s="540"/>
      <c r="CF28" s="200" t="s">
        <v>645</v>
      </c>
    </row>
    <row r="29" customFormat="false" ht="19.4" hidden="false" customHeight="false" outlineLevel="0" collapsed="false">
      <c r="B29" s="540" t="s">
        <v>646</v>
      </c>
      <c r="C29" s="540"/>
      <c r="D29" s="540"/>
      <c r="E29" s="540"/>
      <c r="F29" s="540"/>
      <c r="G29" s="540"/>
      <c r="H29" s="540"/>
      <c r="I29" s="540"/>
      <c r="J29" s="540"/>
      <c r="K29" s="540"/>
      <c r="L29" s="540"/>
      <c r="M29" s="540"/>
      <c r="N29" s="540"/>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540"/>
      <c r="AL29" s="540"/>
      <c r="AM29" s="540"/>
      <c r="AN29" s="540"/>
      <c r="AO29" s="540"/>
      <c r="AP29" s="540"/>
      <c r="AQ29" s="540"/>
      <c r="AR29" s="540"/>
      <c r="AS29" s="540"/>
      <c r="AT29" s="540"/>
      <c r="AU29" s="540"/>
      <c r="AV29" s="540"/>
      <c r="AW29" s="540"/>
      <c r="AX29" s="540"/>
      <c r="AY29" s="540"/>
      <c r="AZ29" s="540"/>
      <c r="BA29" s="540"/>
      <c r="BB29" s="540"/>
      <c r="BC29" s="540"/>
      <c r="BD29" s="540"/>
      <c r="BE29" s="540"/>
      <c r="BF29" s="540"/>
      <c r="BG29" s="540"/>
      <c r="BH29" s="540"/>
    </row>
    <row r="30" customFormat="false" ht="14.25" hidden="false" customHeight="false" outlineLevel="0" collapsed="false">
      <c r="B30" s="540" t="s">
        <v>647</v>
      </c>
      <c r="C30" s="540"/>
      <c r="D30" s="540"/>
      <c r="E30" s="540"/>
      <c r="F30" s="540"/>
      <c r="G30" s="540"/>
      <c r="H30" s="540"/>
      <c r="I30" s="540"/>
      <c r="J30" s="540"/>
      <c r="K30" s="540"/>
      <c r="L30" s="540"/>
      <c r="M30" s="540"/>
      <c r="N30" s="540"/>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M30" s="540"/>
      <c r="AN30" s="540"/>
      <c r="AO30" s="540"/>
      <c r="AP30" s="540"/>
      <c r="AQ30" s="540"/>
      <c r="AR30" s="540"/>
      <c r="AS30" s="540"/>
      <c r="AT30" s="540"/>
      <c r="AU30" s="540"/>
      <c r="AV30" s="540"/>
      <c r="AW30" s="540"/>
      <c r="AX30" s="540"/>
      <c r="AY30" s="540"/>
      <c r="AZ30" s="540"/>
      <c r="BA30" s="540"/>
      <c r="BB30" s="540"/>
      <c r="BC30" s="540"/>
      <c r="BD30" s="540"/>
      <c r="BE30" s="540"/>
      <c r="BF30" s="540"/>
      <c r="BG30" s="540"/>
      <c r="BH30" s="540"/>
    </row>
    <row r="31" customFormat="false" ht="14.25" hidden="false" customHeight="false" outlineLevel="0" collapsed="false">
      <c r="B31" s="540" t="s">
        <v>648</v>
      </c>
      <c r="C31" s="540"/>
      <c r="D31" s="540"/>
      <c r="E31" s="540"/>
      <c r="F31" s="540"/>
      <c r="G31" s="540"/>
      <c r="H31" s="540"/>
      <c r="I31" s="540"/>
      <c r="J31" s="540"/>
      <c r="K31" s="540"/>
      <c r="L31" s="540"/>
      <c r="M31" s="540"/>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0"/>
      <c r="AK31" s="540"/>
      <c r="AL31" s="540"/>
      <c r="AM31" s="540"/>
      <c r="AN31" s="540"/>
      <c r="AO31" s="540"/>
      <c r="AP31" s="540"/>
      <c r="AQ31" s="540"/>
      <c r="AR31" s="540"/>
      <c r="AS31" s="540"/>
      <c r="AT31" s="540"/>
      <c r="AU31" s="540"/>
      <c r="AV31" s="540"/>
      <c r="AW31" s="540"/>
      <c r="AX31" s="540"/>
      <c r="AY31" s="540"/>
      <c r="AZ31" s="540"/>
      <c r="BA31" s="540"/>
      <c r="BB31" s="540"/>
      <c r="BC31" s="540"/>
      <c r="BD31" s="540"/>
      <c r="BE31" s="540"/>
      <c r="BF31" s="540"/>
      <c r="BG31" s="540"/>
      <c r="BH31" s="540"/>
    </row>
    <row r="32" customFormat="false" ht="23.85" hidden="false" customHeight="false" outlineLevel="0" collapsed="false">
      <c r="B32" s="540" t="s">
        <v>649</v>
      </c>
      <c r="C32" s="540"/>
      <c r="D32" s="540"/>
      <c r="E32" s="540"/>
      <c r="F32" s="540"/>
      <c r="G32" s="540"/>
      <c r="H32" s="540"/>
      <c r="I32" s="540"/>
      <c r="J32" s="540"/>
      <c r="K32" s="540"/>
      <c r="L32" s="540"/>
      <c r="M32" s="540"/>
      <c r="N32" s="540"/>
      <c r="O32" s="540"/>
      <c r="P32" s="540"/>
      <c r="Q32" s="540"/>
      <c r="R32" s="540"/>
      <c r="S32" s="540"/>
      <c r="T32" s="540"/>
      <c r="U32" s="540"/>
      <c r="V32" s="540"/>
      <c r="W32" s="540"/>
      <c r="X32" s="540"/>
      <c r="Y32" s="540"/>
      <c r="Z32" s="540"/>
      <c r="AA32" s="540"/>
      <c r="AB32" s="540"/>
      <c r="AC32" s="540"/>
      <c r="AD32" s="540"/>
      <c r="AE32" s="540"/>
      <c r="AF32" s="540"/>
      <c r="AG32" s="540"/>
      <c r="AH32" s="540"/>
      <c r="AI32" s="540"/>
      <c r="AJ32" s="540"/>
      <c r="AK32" s="540"/>
      <c r="AL32" s="540"/>
      <c r="AM32" s="540"/>
      <c r="AN32" s="540"/>
      <c r="AO32" s="540"/>
      <c r="AP32" s="540"/>
      <c r="AQ32" s="540"/>
      <c r="AR32" s="540"/>
      <c r="AS32" s="540"/>
      <c r="AT32" s="540"/>
      <c r="AU32" s="540"/>
      <c r="AV32" s="540"/>
      <c r="AW32" s="540"/>
      <c r="AX32" s="540"/>
      <c r="AY32" s="540"/>
      <c r="AZ32" s="540"/>
      <c r="BA32" s="540"/>
      <c r="BB32" s="540"/>
      <c r="BC32" s="540"/>
      <c r="BD32" s="540"/>
      <c r="BE32" s="540"/>
      <c r="BF32" s="540"/>
      <c r="BG32" s="540"/>
      <c r="BH32" s="540"/>
    </row>
    <row r="33" customFormat="false" ht="19.4" hidden="false" customHeight="false" outlineLevel="0" collapsed="false">
      <c r="B33" s="540" t="s">
        <v>650</v>
      </c>
      <c r="C33" s="540"/>
      <c r="D33" s="540"/>
      <c r="E33" s="540"/>
      <c r="F33" s="540"/>
      <c r="G33" s="540"/>
      <c r="H33" s="540"/>
      <c r="I33" s="540"/>
      <c r="J33" s="540"/>
      <c r="K33" s="540"/>
      <c r="L33" s="540"/>
      <c r="M33" s="540"/>
      <c r="N33" s="540"/>
      <c r="O33" s="540"/>
      <c r="P33" s="540"/>
      <c r="Q33" s="540"/>
      <c r="R33" s="540"/>
      <c r="S33" s="540"/>
      <c r="T33" s="540"/>
      <c r="U33" s="540"/>
      <c r="V33" s="540"/>
      <c r="W33" s="540"/>
      <c r="X33" s="540"/>
      <c r="Y33" s="540"/>
      <c r="Z33" s="540"/>
      <c r="AA33" s="540"/>
      <c r="AB33" s="540"/>
      <c r="AC33" s="540"/>
      <c r="AD33" s="540"/>
      <c r="AE33" s="540"/>
      <c r="AF33" s="540"/>
      <c r="AG33" s="540"/>
      <c r="AH33" s="540"/>
      <c r="AI33" s="540"/>
      <c r="AJ33" s="540"/>
      <c r="AK33" s="540"/>
      <c r="AL33" s="540"/>
      <c r="AM33" s="540"/>
      <c r="AN33" s="540"/>
      <c r="AO33" s="540"/>
      <c r="AP33" s="540"/>
      <c r="AQ33" s="540"/>
      <c r="AR33" s="540"/>
      <c r="AS33" s="540"/>
      <c r="AT33" s="540"/>
      <c r="AU33" s="540"/>
      <c r="AV33" s="540"/>
      <c r="AW33" s="540"/>
      <c r="AX33" s="540"/>
      <c r="AY33" s="540"/>
      <c r="AZ33" s="540"/>
      <c r="BA33" s="540"/>
      <c r="BB33" s="540"/>
      <c r="BC33" s="540"/>
      <c r="BD33" s="540"/>
      <c r="BE33" s="540"/>
      <c r="BF33" s="540"/>
      <c r="BG33" s="540"/>
      <c r="BH33" s="540"/>
    </row>
    <row r="34" customFormat="false" ht="19.4" hidden="false" customHeight="false" outlineLevel="0" collapsed="false">
      <c r="B34" s="540" t="s">
        <v>651</v>
      </c>
      <c r="C34" s="540"/>
      <c r="D34" s="540"/>
      <c r="E34" s="540"/>
      <c r="F34" s="540"/>
      <c r="G34" s="540"/>
      <c r="H34" s="540"/>
      <c r="I34" s="540"/>
      <c r="J34" s="540"/>
      <c r="K34" s="540"/>
      <c r="L34" s="540"/>
      <c r="M34" s="540"/>
      <c r="N34" s="540"/>
      <c r="O34" s="540"/>
      <c r="P34" s="540"/>
      <c r="Q34" s="540"/>
      <c r="R34" s="540"/>
      <c r="S34" s="540"/>
      <c r="T34" s="540"/>
      <c r="U34" s="540"/>
      <c r="V34" s="540"/>
      <c r="W34" s="540"/>
      <c r="X34" s="540"/>
      <c r="Y34" s="540"/>
      <c r="Z34" s="540"/>
      <c r="AA34" s="540"/>
      <c r="AB34" s="540"/>
      <c r="AC34" s="540"/>
      <c r="AD34" s="540"/>
      <c r="AE34" s="540"/>
      <c r="AF34" s="540"/>
      <c r="AG34" s="540"/>
      <c r="AH34" s="540"/>
      <c r="AI34" s="540"/>
      <c r="AJ34" s="540"/>
      <c r="AK34" s="540"/>
      <c r="AL34" s="540"/>
      <c r="AM34" s="540"/>
      <c r="AN34" s="540"/>
      <c r="AO34" s="540"/>
      <c r="AP34" s="540"/>
      <c r="AQ34" s="540"/>
      <c r="AR34" s="540"/>
      <c r="AS34" s="540"/>
      <c r="AT34" s="540"/>
      <c r="AU34" s="540"/>
      <c r="AV34" s="540"/>
      <c r="AW34" s="540"/>
      <c r="AX34" s="540"/>
      <c r="AY34" s="540"/>
      <c r="AZ34" s="540"/>
      <c r="BA34" s="540"/>
      <c r="BB34" s="540"/>
      <c r="BC34" s="540"/>
      <c r="BD34" s="540"/>
      <c r="BE34" s="540"/>
      <c r="BF34" s="540"/>
      <c r="BG34" s="540"/>
      <c r="BH34" s="540"/>
    </row>
    <row r="35" customFormat="false" ht="22.35" hidden="false" customHeight="false" outlineLevel="0" collapsed="false">
      <c r="B35" s="540" t="s">
        <v>652</v>
      </c>
      <c r="C35" s="540"/>
      <c r="D35" s="540"/>
      <c r="E35" s="540"/>
      <c r="F35" s="540"/>
      <c r="G35" s="540"/>
      <c r="H35" s="540"/>
      <c r="I35" s="540"/>
      <c r="J35" s="540"/>
      <c r="K35" s="540"/>
      <c r="L35" s="540"/>
      <c r="M35" s="540"/>
      <c r="N35" s="540"/>
      <c r="O35" s="540"/>
      <c r="P35" s="540"/>
      <c r="Q35" s="540"/>
      <c r="R35" s="540"/>
      <c r="S35" s="540"/>
      <c r="T35" s="540"/>
      <c r="U35" s="540"/>
      <c r="V35" s="540"/>
      <c r="W35" s="540"/>
      <c r="X35" s="540"/>
      <c r="Y35" s="540"/>
      <c r="Z35" s="540"/>
      <c r="AA35" s="540"/>
      <c r="AB35" s="540"/>
      <c r="AC35" s="540"/>
      <c r="AD35" s="540"/>
      <c r="AE35" s="540"/>
      <c r="AF35" s="540"/>
      <c r="AG35" s="540"/>
      <c r="AH35" s="540"/>
      <c r="AI35" s="540"/>
      <c r="AJ35" s="540"/>
      <c r="AK35" s="540"/>
      <c r="AL35" s="540"/>
      <c r="AM35" s="540"/>
      <c r="AN35" s="540"/>
      <c r="AO35" s="540"/>
      <c r="AP35" s="540"/>
      <c r="AQ35" s="540"/>
      <c r="AR35" s="540"/>
      <c r="AS35" s="540"/>
      <c r="AT35" s="540"/>
      <c r="AU35" s="540"/>
      <c r="AV35" s="540"/>
      <c r="AW35" s="540"/>
      <c r="AX35" s="540"/>
      <c r="AY35" s="540"/>
      <c r="AZ35" s="540"/>
      <c r="BA35" s="540"/>
      <c r="BB35" s="540"/>
      <c r="BC35" s="540"/>
      <c r="BD35" s="540"/>
      <c r="BE35" s="540"/>
      <c r="BF35" s="540"/>
      <c r="BG35" s="540"/>
      <c r="BH35" s="540"/>
    </row>
    <row r="36" customFormat="false" ht="20.85" hidden="false" customHeight="false" outlineLevel="0" collapsed="false">
      <c r="B36" s="540" t="s">
        <v>653</v>
      </c>
      <c r="C36" s="540"/>
      <c r="D36" s="540"/>
      <c r="E36" s="540"/>
      <c r="F36" s="540"/>
      <c r="G36" s="540"/>
      <c r="H36" s="540"/>
      <c r="I36" s="540"/>
      <c r="J36" s="540"/>
      <c r="K36" s="540"/>
      <c r="L36" s="540"/>
      <c r="M36" s="540"/>
      <c r="N36" s="540"/>
      <c r="O36" s="540"/>
      <c r="P36" s="540"/>
      <c r="Q36" s="540"/>
      <c r="R36" s="540"/>
      <c r="S36" s="540"/>
      <c r="T36" s="540"/>
      <c r="U36" s="540"/>
      <c r="V36" s="540"/>
      <c r="W36" s="540"/>
      <c r="X36" s="540"/>
      <c r="Y36" s="540"/>
      <c r="Z36" s="540"/>
      <c r="AA36" s="540"/>
      <c r="AB36" s="540"/>
      <c r="AC36" s="540"/>
      <c r="AD36" s="540"/>
      <c r="AE36" s="540"/>
      <c r="AF36" s="540"/>
      <c r="AG36" s="540"/>
      <c r="AH36" s="540"/>
      <c r="AI36" s="540"/>
      <c r="AJ36" s="540"/>
      <c r="AK36" s="540"/>
      <c r="AL36" s="540"/>
      <c r="AM36" s="540"/>
      <c r="AN36" s="540"/>
      <c r="AO36" s="540"/>
      <c r="AP36" s="540"/>
      <c r="AQ36" s="540"/>
      <c r="AR36" s="540"/>
      <c r="AS36" s="540"/>
      <c r="AT36" s="540"/>
      <c r="AU36" s="540"/>
      <c r="AV36" s="540"/>
      <c r="AW36" s="540"/>
      <c r="AX36" s="540"/>
      <c r="AY36" s="540"/>
      <c r="AZ36" s="540"/>
      <c r="BA36" s="540"/>
      <c r="BB36" s="540"/>
      <c r="BC36" s="540"/>
      <c r="BD36" s="540"/>
      <c r="BE36" s="540"/>
      <c r="BF36" s="540"/>
      <c r="BG36" s="540"/>
      <c r="BH36" s="540"/>
    </row>
    <row r="37" customFormat="false" ht="26.85" hidden="false" customHeight="false" outlineLevel="0" collapsed="false">
      <c r="B37" s="540" t="s">
        <v>654</v>
      </c>
      <c r="C37" s="540"/>
      <c r="D37" s="540"/>
      <c r="E37" s="540"/>
      <c r="F37" s="540"/>
      <c r="G37" s="540"/>
      <c r="H37" s="540"/>
      <c r="I37" s="540"/>
      <c r="J37" s="540"/>
      <c r="K37" s="540"/>
      <c r="L37" s="540"/>
      <c r="M37" s="540"/>
      <c r="N37" s="540"/>
      <c r="O37" s="540"/>
      <c r="P37" s="540"/>
      <c r="Q37" s="540"/>
      <c r="R37" s="540"/>
      <c r="S37" s="540"/>
      <c r="T37" s="540"/>
      <c r="U37" s="540"/>
      <c r="V37" s="540"/>
      <c r="W37" s="540"/>
      <c r="X37" s="540"/>
      <c r="Y37" s="540"/>
      <c r="Z37" s="540"/>
      <c r="AA37" s="540"/>
      <c r="AB37" s="540"/>
      <c r="AC37" s="540"/>
      <c r="AD37" s="540"/>
      <c r="AE37" s="540"/>
      <c r="AF37" s="540"/>
      <c r="AG37" s="540"/>
      <c r="AH37" s="540"/>
      <c r="AI37" s="540"/>
      <c r="AJ37" s="540"/>
      <c r="AK37" s="540"/>
      <c r="AL37" s="540"/>
      <c r="AM37" s="540"/>
      <c r="AN37" s="540"/>
      <c r="AO37" s="540"/>
      <c r="AP37" s="540"/>
      <c r="AQ37" s="540"/>
      <c r="AR37" s="540"/>
      <c r="AS37" s="540"/>
      <c r="AT37" s="540"/>
      <c r="AU37" s="540"/>
      <c r="AV37" s="540"/>
      <c r="AW37" s="540"/>
      <c r="AX37" s="540"/>
      <c r="AY37" s="540"/>
      <c r="AZ37" s="540"/>
      <c r="BA37" s="540"/>
      <c r="BB37" s="540"/>
      <c r="BC37" s="540"/>
      <c r="BD37" s="540"/>
      <c r="BE37" s="540"/>
      <c r="BF37" s="540"/>
      <c r="BG37" s="540"/>
      <c r="BH37" s="540"/>
    </row>
    <row r="38" customFormat="false" ht="19.4" hidden="false" customHeight="false" outlineLevel="0" collapsed="false">
      <c r="B38" s="540" t="s">
        <v>655</v>
      </c>
      <c r="C38" s="540"/>
      <c r="D38" s="540"/>
      <c r="E38" s="540"/>
      <c r="F38" s="540"/>
      <c r="G38" s="540"/>
      <c r="H38" s="540"/>
      <c r="I38" s="540"/>
      <c r="J38" s="540"/>
      <c r="K38" s="540"/>
      <c r="L38" s="540"/>
      <c r="M38" s="540"/>
      <c r="N38" s="540"/>
      <c r="O38" s="540"/>
      <c r="P38" s="540"/>
      <c r="Q38" s="540"/>
      <c r="R38" s="540"/>
      <c r="S38" s="540"/>
      <c r="T38" s="540"/>
      <c r="U38" s="540"/>
      <c r="V38" s="540"/>
      <c r="W38" s="540"/>
      <c r="X38" s="540"/>
      <c r="Y38" s="540"/>
      <c r="Z38" s="540"/>
      <c r="AA38" s="540"/>
      <c r="AB38" s="540"/>
      <c r="AC38" s="540"/>
      <c r="AD38" s="540"/>
      <c r="AE38" s="540"/>
      <c r="AF38" s="540"/>
      <c r="AG38" s="540"/>
      <c r="AH38" s="540"/>
      <c r="AI38" s="540"/>
      <c r="AJ38" s="540"/>
      <c r="AK38" s="540"/>
      <c r="AL38" s="540"/>
      <c r="AM38" s="540"/>
      <c r="AN38" s="540"/>
      <c r="AO38" s="540"/>
      <c r="AP38" s="540"/>
      <c r="AQ38" s="540"/>
      <c r="AR38" s="540"/>
      <c r="AS38" s="540"/>
      <c r="AT38" s="540"/>
      <c r="AU38" s="540"/>
      <c r="AV38" s="540"/>
      <c r="AW38" s="540"/>
      <c r="AX38" s="540"/>
      <c r="AY38" s="540"/>
      <c r="AZ38" s="540"/>
      <c r="BA38" s="540"/>
      <c r="BB38" s="540"/>
      <c r="BC38" s="540"/>
      <c r="BD38" s="540"/>
      <c r="BE38" s="540"/>
      <c r="BF38" s="540"/>
      <c r="BG38" s="540"/>
      <c r="BH38" s="540"/>
    </row>
    <row r="39" customFormat="false" ht="14.25" hidden="false" customHeight="false" outlineLevel="0" collapsed="false">
      <c r="B39" s="540" t="s">
        <v>656</v>
      </c>
      <c r="C39" s="540"/>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540"/>
      <c r="AV39" s="540"/>
      <c r="AW39" s="540"/>
      <c r="AX39" s="540"/>
      <c r="AY39" s="540"/>
      <c r="AZ39" s="540"/>
      <c r="BA39" s="540"/>
      <c r="BB39" s="540"/>
      <c r="BC39" s="540"/>
      <c r="BD39" s="540"/>
      <c r="BE39" s="540"/>
      <c r="BF39" s="540"/>
      <c r="BG39" s="540"/>
      <c r="BH39" s="540"/>
    </row>
    <row r="40" customFormat="false" ht="19.4" hidden="false" customHeight="false" outlineLevel="0" collapsed="false">
      <c r="B40" s="540" t="s">
        <v>657</v>
      </c>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540"/>
      <c r="AV40" s="540"/>
      <c r="AW40" s="540"/>
      <c r="AX40" s="540"/>
      <c r="AY40" s="540"/>
      <c r="AZ40" s="540"/>
      <c r="BA40" s="540"/>
      <c r="BB40" s="540"/>
      <c r="BC40" s="540"/>
      <c r="BD40" s="540"/>
      <c r="BE40" s="540"/>
      <c r="BF40" s="540"/>
      <c r="BG40" s="540"/>
      <c r="BH40" s="540"/>
    </row>
    <row r="41" customFormat="false" ht="14.25" hidden="false" customHeight="false" outlineLevel="0" collapsed="false">
      <c r="B41" s="540" t="s">
        <v>658</v>
      </c>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540"/>
      <c r="AM41" s="540"/>
      <c r="AN41" s="540"/>
      <c r="AO41" s="540"/>
      <c r="AP41" s="540"/>
      <c r="AQ41" s="540"/>
      <c r="AR41" s="540"/>
      <c r="AS41" s="540"/>
      <c r="AT41" s="540"/>
      <c r="AU41" s="540"/>
      <c r="AV41" s="540"/>
      <c r="AW41" s="540"/>
      <c r="AX41" s="540"/>
      <c r="AY41" s="540"/>
      <c r="AZ41" s="540"/>
      <c r="BA41" s="540"/>
      <c r="BB41" s="540"/>
      <c r="BC41" s="540"/>
      <c r="BD41" s="540"/>
      <c r="BE41" s="540"/>
      <c r="BF41" s="540"/>
      <c r="BG41" s="540"/>
      <c r="BH41" s="540"/>
    </row>
    <row r="42" customFormat="false" ht="19.4" hidden="false" customHeight="false" outlineLevel="0" collapsed="false">
      <c r="B42" s="540" t="s">
        <v>659</v>
      </c>
      <c r="C42" s="540"/>
      <c r="D42" s="540"/>
      <c r="E42" s="540"/>
      <c r="F42" s="540"/>
      <c r="G42" s="540"/>
      <c r="H42" s="540"/>
      <c r="I42" s="540"/>
      <c r="J42" s="540"/>
      <c r="K42" s="540"/>
      <c r="L42" s="540"/>
      <c r="M42" s="540"/>
      <c r="N42" s="540"/>
      <c r="O42" s="540"/>
      <c r="P42" s="540"/>
      <c r="Q42" s="540"/>
      <c r="R42" s="540"/>
      <c r="S42" s="540"/>
      <c r="T42" s="540"/>
      <c r="U42" s="540"/>
      <c r="V42" s="540"/>
      <c r="W42" s="540"/>
      <c r="X42" s="540"/>
      <c r="Y42" s="540"/>
      <c r="Z42" s="540"/>
      <c r="AA42" s="540"/>
      <c r="AB42" s="540"/>
      <c r="AC42" s="540"/>
      <c r="AD42" s="540"/>
      <c r="AE42" s="540"/>
      <c r="AF42" s="540"/>
      <c r="AG42" s="540"/>
      <c r="AH42" s="540"/>
      <c r="AI42" s="540"/>
      <c r="AJ42" s="540"/>
      <c r="AK42" s="540"/>
      <c r="AL42" s="540"/>
      <c r="AM42" s="540"/>
      <c r="AN42" s="540"/>
      <c r="AO42" s="540"/>
      <c r="AP42" s="540"/>
      <c r="AQ42" s="540"/>
      <c r="AR42" s="540"/>
      <c r="AS42" s="540"/>
      <c r="AT42" s="540"/>
      <c r="AU42" s="540"/>
      <c r="AV42" s="540"/>
      <c r="AW42" s="540"/>
      <c r="AX42" s="540"/>
      <c r="AY42" s="540"/>
      <c r="AZ42" s="540"/>
      <c r="BA42" s="540"/>
      <c r="BB42" s="540"/>
      <c r="BC42" s="540"/>
      <c r="BD42" s="540"/>
      <c r="BE42" s="540"/>
      <c r="BF42" s="540"/>
      <c r="BG42" s="540"/>
      <c r="BH42" s="540"/>
    </row>
    <row r="43" customFormat="false" ht="22.35" hidden="false" customHeight="false" outlineLevel="0" collapsed="false">
      <c r="B43" s="540" t="s">
        <v>660</v>
      </c>
      <c r="C43" s="540"/>
      <c r="D43" s="540"/>
      <c r="E43" s="540"/>
      <c r="F43" s="540"/>
      <c r="G43" s="540"/>
      <c r="H43" s="540"/>
      <c r="I43" s="540"/>
      <c r="J43" s="540"/>
      <c r="K43" s="540"/>
      <c r="L43" s="540"/>
      <c r="M43" s="540"/>
      <c r="N43" s="540"/>
      <c r="O43" s="540"/>
      <c r="P43" s="540"/>
      <c r="Q43" s="540"/>
      <c r="R43" s="540"/>
      <c r="S43" s="540"/>
      <c r="T43" s="540"/>
      <c r="U43" s="540"/>
      <c r="V43" s="540"/>
      <c r="W43" s="540"/>
      <c r="X43" s="540"/>
      <c r="Y43" s="540"/>
      <c r="Z43" s="540"/>
      <c r="AA43" s="540"/>
      <c r="AB43" s="540"/>
      <c r="AC43" s="540"/>
      <c r="AD43" s="540"/>
      <c r="AE43" s="540"/>
      <c r="AF43" s="540"/>
      <c r="AG43" s="540"/>
      <c r="AH43" s="540"/>
      <c r="AI43" s="540"/>
      <c r="AJ43" s="540"/>
      <c r="AK43" s="540"/>
      <c r="AL43" s="540"/>
      <c r="AM43" s="540"/>
      <c r="AN43" s="540"/>
      <c r="AO43" s="540"/>
      <c r="AP43" s="540"/>
      <c r="AQ43" s="540"/>
      <c r="AR43" s="540"/>
      <c r="AS43" s="540"/>
      <c r="AT43" s="540"/>
      <c r="AU43" s="540"/>
      <c r="AV43" s="540"/>
      <c r="AW43" s="540"/>
      <c r="AX43" s="540"/>
      <c r="AY43" s="540"/>
      <c r="AZ43" s="540"/>
      <c r="BA43" s="540"/>
      <c r="BB43" s="540"/>
      <c r="BC43" s="540"/>
      <c r="BD43" s="540"/>
      <c r="BE43" s="540"/>
      <c r="BF43" s="540"/>
      <c r="BG43" s="540"/>
      <c r="BH43" s="540"/>
    </row>
    <row r="44" customFormat="false" ht="14.25" hidden="false" customHeight="false" outlineLevel="0" collapsed="false">
      <c r="B44" s="540" t="s">
        <v>661</v>
      </c>
      <c r="C44" s="540"/>
      <c r="D44" s="540"/>
      <c r="E44" s="540"/>
      <c r="F44" s="540"/>
      <c r="G44" s="540"/>
      <c r="H44" s="540"/>
      <c r="I44" s="540"/>
      <c r="J44" s="540"/>
      <c r="K44" s="540"/>
      <c r="L44" s="540"/>
      <c r="M44" s="540"/>
      <c r="N44" s="540"/>
      <c r="O44" s="540"/>
      <c r="P44" s="540"/>
      <c r="Q44" s="540"/>
      <c r="R44" s="540"/>
      <c r="S44" s="540"/>
      <c r="T44" s="540"/>
      <c r="U44" s="540"/>
      <c r="V44" s="540"/>
      <c r="W44" s="540"/>
      <c r="X44" s="540"/>
      <c r="Y44" s="540"/>
      <c r="Z44" s="540"/>
      <c r="AA44" s="540"/>
      <c r="AB44" s="540"/>
      <c r="AC44" s="540"/>
      <c r="AD44" s="540"/>
      <c r="AE44" s="540"/>
      <c r="AF44" s="540"/>
      <c r="AG44" s="540"/>
      <c r="AH44" s="540"/>
      <c r="AI44" s="540"/>
      <c r="AJ44" s="540"/>
      <c r="AK44" s="540"/>
      <c r="AL44" s="540"/>
      <c r="AM44" s="540"/>
      <c r="AN44" s="540"/>
      <c r="AO44" s="540"/>
      <c r="AP44" s="540"/>
      <c r="AQ44" s="540"/>
      <c r="AR44" s="540"/>
      <c r="AS44" s="540"/>
      <c r="AT44" s="540"/>
      <c r="AU44" s="540"/>
      <c r="AV44" s="540"/>
      <c r="AW44" s="540"/>
      <c r="AX44" s="540"/>
      <c r="AY44" s="540"/>
      <c r="AZ44" s="540"/>
      <c r="BA44" s="540"/>
      <c r="BB44" s="540"/>
      <c r="BC44" s="540"/>
      <c r="BD44" s="540"/>
      <c r="BE44" s="540"/>
      <c r="BF44" s="540"/>
      <c r="BG44" s="540"/>
      <c r="BH44" s="540"/>
    </row>
    <row r="45" customFormat="false" ht="14.25" hidden="false" customHeight="false" outlineLevel="0" collapsed="false">
      <c r="B45" s="540" t="s">
        <v>662</v>
      </c>
      <c r="C45" s="540"/>
      <c r="D45" s="540"/>
      <c r="E45" s="540"/>
      <c r="F45" s="540"/>
      <c r="G45" s="540"/>
      <c r="H45" s="540"/>
      <c r="I45" s="540"/>
      <c r="J45" s="540"/>
      <c r="K45" s="540"/>
      <c r="L45" s="540"/>
      <c r="M45" s="540"/>
      <c r="N45" s="540"/>
      <c r="O45" s="540"/>
      <c r="P45" s="540"/>
      <c r="Q45" s="540"/>
      <c r="R45" s="540"/>
      <c r="S45" s="540"/>
      <c r="T45" s="540"/>
      <c r="U45" s="540"/>
      <c r="V45" s="540"/>
      <c r="W45" s="540"/>
      <c r="X45" s="540"/>
      <c r="Y45" s="540"/>
      <c r="Z45" s="540"/>
      <c r="AA45" s="540"/>
      <c r="AB45" s="540"/>
      <c r="AC45" s="540"/>
      <c r="AD45" s="540"/>
      <c r="AE45" s="540"/>
      <c r="AF45" s="540"/>
      <c r="AG45" s="540"/>
      <c r="AH45" s="540"/>
      <c r="AI45" s="540"/>
      <c r="AJ45" s="540"/>
      <c r="AK45" s="540"/>
      <c r="AL45" s="540"/>
      <c r="AM45" s="540"/>
      <c r="AN45" s="540"/>
      <c r="AO45" s="540"/>
      <c r="AP45" s="540"/>
      <c r="AQ45" s="540"/>
      <c r="AR45" s="540"/>
      <c r="AS45" s="540"/>
      <c r="AT45" s="540"/>
      <c r="AU45" s="540"/>
      <c r="AV45" s="540"/>
      <c r="AW45" s="540"/>
      <c r="AX45" s="540"/>
      <c r="AY45" s="540"/>
      <c r="AZ45" s="540"/>
      <c r="BA45" s="540"/>
      <c r="BB45" s="540"/>
      <c r="BC45" s="540"/>
      <c r="BD45" s="540"/>
      <c r="BE45" s="540"/>
      <c r="BF45" s="540"/>
      <c r="BG45" s="540"/>
      <c r="BH45" s="540"/>
    </row>
    <row r="46" customFormat="false" ht="23.85" hidden="false" customHeight="false" outlineLevel="0" collapsed="false">
      <c r="B46" s="540" t="s">
        <v>663</v>
      </c>
      <c r="C46" s="540"/>
      <c r="D46" s="540"/>
      <c r="E46" s="540"/>
      <c r="F46" s="540"/>
      <c r="G46" s="540"/>
      <c r="H46" s="540"/>
      <c r="I46" s="540"/>
      <c r="J46" s="540"/>
      <c r="K46" s="540"/>
      <c r="L46" s="540"/>
      <c r="M46" s="540"/>
      <c r="N46" s="540"/>
      <c r="O46" s="540"/>
      <c r="P46" s="540"/>
      <c r="Q46" s="540"/>
      <c r="R46" s="540"/>
      <c r="S46" s="540"/>
      <c r="T46" s="540"/>
      <c r="U46" s="540"/>
      <c r="V46" s="540"/>
      <c r="W46" s="540"/>
      <c r="X46" s="540"/>
      <c r="Y46" s="540"/>
      <c r="Z46" s="540"/>
      <c r="AA46" s="540"/>
      <c r="AB46" s="540"/>
      <c r="AC46" s="540"/>
      <c r="AD46" s="540"/>
      <c r="AE46" s="540"/>
      <c r="AF46" s="540"/>
      <c r="AG46" s="540"/>
      <c r="AH46" s="540"/>
      <c r="AI46" s="540"/>
      <c r="AJ46" s="540"/>
      <c r="AK46" s="540"/>
      <c r="AL46" s="540"/>
      <c r="AM46" s="540"/>
      <c r="AN46" s="540"/>
      <c r="AO46" s="540"/>
      <c r="AP46" s="540"/>
      <c r="AQ46" s="540"/>
      <c r="AR46" s="540"/>
      <c r="AS46" s="540"/>
      <c r="AT46" s="540"/>
      <c r="AU46" s="540"/>
      <c r="AV46" s="540"/>
      <c r="AW46" s="540"/>
      <c r="AX46" s="540"/>
      <c r="AY46" s="540"/>
      <c r="AZ46" s="540"/>
      <c r="BA46" s="540"/>
      <c r="BB46" s="540"/>
      <c r="BC46" s="540"/>
      <c r="BD46" s="540"/>
      <c r="BE46" s="540"/>
      <c r="BF46" s="540"/>
      <c r="BG46" s="540"/>
      <c r="BH46" s="540"/>
    </row>
    <row r="47" customFormat="false" ht="14.25" hidden="false" customHeight="false" outlineLevel="0" collapsed="false">
      <c r="B47" s="540" t="s">
        <v>664</v>
      </c>
      <c r="C47" s="540"/>
      <c r="D47" s="540"/>
      <c r="E47" s="540"/>
      <c r="F47" s="540"/>
      <c r="G47" s="540"/>
      <c r="H47" s="540"/>
      <c r="I47" s="540"/>
      <c r="J47" s="540"/>
      <c r="K47" s="540"/>
      <c r="L47" s="540"/>
      <c r="M47" s="540"/>
      <c r="N47" s="540"/>
      <c r="O47" s="540"/>
      <c r="P47" s="540"/>
      <c r="Q47" s="540"/>
      <c r="R47" s="540"/>
      <c r="S47" s="540"/>
      <c r="T47" s="540"/>
      <c r="U47" s="540"/>
      <c r="V47" s="540"/>
      <c r="W47" s="540"/>
      <c r="X47" s="540"/>
      <c r="Y47" s="540"/>
      <c r="Z47" s="540"/>
      <c r="AA47" s="540"/>
      <c r="AB47" s="540"/>
      <c r="AC47" s="540"/>
      <c r="AD47" s="540"/>
      <c r="AE47" s="540"/>
      <c r="AF47" s="540"/>
      <c r="AG47" s="540"/>
      <c r="AH47" s="540"/>
      <c r="AI47" s="540"/>
      <c r="AJ47" s="540"/>
      <c r="AK47" s="540"/>
      <c r="AL47" s="540"/>
      <c r="AM47" s="540"/>
      <c r="AN47" s="540"/>
      <c r="AO47" s="540"/>
      <c r="AP47" s="540"/>
      <c r="AQ47" s="540"/>
      <c r="AR47" s="540"/>
      <c r="AS47" s="540"/>
      <c r="AT47" s="540"/>
      <c r="AU47" s="540"/>
      <c r="AV47" s="540"/>
      <c r="AW47" s="540"/>
      <c r="AX47" s="540"/>
      <c r="AY47" s="540"/>
      <c r="AZ47" s="540"/>
      <c r="BA47" s="540"/>
      <c r="BB47" s="540"/>
      <c r="BC47" s="540"/>
      <c r="BD47" s="540"/>
      <c r="BE47" s="540"/>
      <c r="BF47" s="540"/>
      <c r="BG47" s="540"/>
      <c r="BH47" s="540"/>
    </row>
    <row r="48" customFormat="false" ht="46.25" hidden="false" customHeight="false" outlineLevel="0" collapsed="false">
      <c r="B48" s="540" t="s">
        <v>665</v>
      </c>
      <c r="C48" s="540"/>
      <c r="D48" s="540"/>
      <c r="E48" s="540"/>
      <c r="F48" s="540"/>
      <c r="G48" s="540"/>
      <c r="H48" s="540"/>
      <c r="I48" s="540"/>
      <c r="J48" s="540"/>
      <c r="K48" s="540"/>
      <c r="L48" s="540"/>
      <c r="M48" s="540"/>
      <c r="N48" s="540"/>
      <c r="O48" s="540"/>
      <c r="P48" s="540"/>
      <c r="Q48" s="540"/>
      <c r="R48" s="540"/>
      <c r="S48" s="540"/>
      <c r="T48" s="540"/>
      <c r="U48" s="540"/>
      <c r="V48" s="540"/>
      <c r="W48" s="540"/>
      <c r="X48" s="540"/>
      <c r="Y48" s="540"/>
      <c r="Z48" s="540"/>
      <c r="AA48" s="540"/>
      <c r="AB48" s="540"/>
      <c r="AC48" s="540"/>
      <c r="AD48" s="540"/>
      <c r="AE48" s="540"/>
      <c r="AF48" s="540"/>
      <c r="AG48" s="540"/>
      <c r="AH48" s="540"/>
      <c r="AI48" s="540"/>
      <c r="AJ48" s="540"/>
      <c r="AK48" s="540"/>
      <c r="AL48" s="540"/>
      <c r="AM48" s="540"/>
      <c r="AN48" s="540"/>
      <c r="AO48" s="540"/>
      <c r="AP48" s="540"/>
      <c r="AQ48" s="540"/>
      <c r="AR48" s="540"/>
      <c r="AS48" s="540"/>
      <c r="AT48" s="540"/>
      <c r="AU48" s="540"/>
      <c r="AV48" s="540"/>
      <c r="AW48" s="540"/>
      <c r="AX48" s="540"/>
      <c r="AY48" s="540"/>
      <c r="AZ48" s="540"/>
      <c r="BA48" s="540"/>
      <c r="BB48" s="540"/>
      <c r="BC48" s="540"/>
      <c r="BD48" s="540"/>
      <c r="BE48" s="540"/>
      <c r="BF48" s="540"/>
      <c r="BG48" s="540"/>
      <c r="BH48" s="540"/>
    </row>
    <row r="49" customFormat="false" ht="14.25" hidden="false" customHeight="false" outlineLevel="0" collapsed="false">
      <c r="B49" s="540" t="s">
        <v>666</v>
      </c>
      <c r="C49" s="540"/>
      <c r="D49" s="540"/>
      <c r="E49" s="540"/>
      <c r="F49" s="540"/>
      <c r="G49" s="540"/>
      <c r="H49" s="540"/>
      <c r="I49" s="540"/>
      <c r="J49" s="540"/>
      <c r="K49" s="540"/>
      <c r="L49" s="540"/>
      <c r="M49" s="540"/>
      <c r="N49" s="540"/>
      <c r="O49" s="540"/>
      <c r="P49" s="540"/>
      <c r="Q49" s="540"/>
      <c r="R49" s="540"/>
      <c r="S49" s="540"/>
      <c r="T49" s="540"/>
      <c r="U49" s="540"/>
      <c r="V49" s="540"/>
      <c r="W49" s="540"/>
      <c r="X49" s="540"/>
      <c r="Y49" s="540"/>
      <c r="Z49" s="540"/>
      <c r="AA49" s="540"/>
      <c r="AB49" s="540"/>
      <c r="AC49" s="540"/>
      <c r="AD49" s="540"/>
      <c r="AE49" s="540"/>
      <c r="AF49" s="540"/>
      <c r="AG49" s="540"/>
      <c r="AH49" s="540"/>
      <c r="AI49" s="540"/>
      <c r="AJ49" s="540"/>
      <c r="AK49" s="540"/>
      <c r="AL49" s="540"/>
      <c r="AM49" s="540"/>
      <c r="AN49" s="540"/>
      <c r="AO49" s="540"/>
      <c r="AP49" s="540"/>
      <c r="AQ49" s="540"/>
      <c r="AR49" s="540"/>
      <c r="AS49" s="540"/>
      <c r="AT49" s="540"/>
      <c r="AU49" s="540"/>
      <c r="AV49" s="540"/>
      <c r="AW49" s="540"/>
      <c r="AX49" s="540"/>
      <c r="AY49" s="540"/>
      <c r="AZ49" s="540"/>
      <c r="BA49" s="540"/>
      <c r="BB49" s="540"/>
      <c r="BC49" s="540"/>
      <c r="BD49" s="540"/>
      <c r="BE49" s="540"/>
      <c r="BF49" s="540"/>
      <c r="BG49" s="540"/>
      <c r="BH49" s="540"/>
    </row>
    <row r="50" customFormat="false" ht="14.25" hidden="false" customHeight="false" outlineLevel="0" collapsed="false">
      <c r="B50" s="540" t="s">
        <v>667</v>
      </c>
      <c r="C50" s="540"/>
      <c r="D50" s="540"/>
      <c r="E50" s="540"/>
      <c r="F50" s="540"/>
      <c r="G50" s="540"/>
      <c r="H50" s="540"/>
      <c r="I50" s="540"/>
      <c r="J50" s="540"/>
      <c r="K50" s="540"/>
      <c r="L50" s="540"/>
      <c r="M50" s="540"/>
      <c r="N50" s="540"/>
      <c r="O50" s="540"/>
      <c r="P50" s="540"/>
      <c r="Q50" s="540"/>
      <c r="R50" s="540"/>
      <c r="S50" s="540"/>
      <c r="T50" s="540"/>
      <c r="U50" s="540"/>
      <c r="V50" s="540"/>
      <c r="W50" s="540"/>
      <c r="X50" s="540"/>
      <c r="Y50" s="540"/>
      <c r="Z50" s="540"/>
      <c r="AA50" s="540"/>
      <c r="AB50" s="540"/>
      <c r="AC50" s="540"/>
      <c r="AD50" s="540"/>
      <c r="AE50" s="540"/>
      <c r="AF50" s="540"/>
      <c r="AG50" s="540"/>
      <c r="AH50" s="540"/>
      <c r="AI50" s="540"/>
      <c r="AJ50" s="540"/>
      <c r="AK50" s="540"/>
      <c r="AL50" s="540"/>
      <c r="AM50" s="540"/>
      <c r="AN50" s="540"/>
      <c r="AO50" s="540"/>
      <c r="AP50" s="540"/>
      <c r="AQ50" s="540"/>
      <c r="AR50" s="540"/>
      <c r="AS50" s="540"/>
      <c r="AT50" s="540"/>
      <c r="AU50" s="540"/>
      <c r="AV50" s="540"/>
      <c r="AW50" s="540"/>
      <c r="AX50" s="540"/>
      <c r="AY50" s="540"/>
      <c r="AZ50" s="540"/>
      <c r="BA50" s="540"/>
      <c r="BB50" s="540"/>
      <c r="BC50" s="540"/>
      <c r="BD50" s="540"/>
      <c r="BE50" s="540"/>
      <c r="BF50" s="540"/>
      <c r="BG50" s="540"/>
      <c r="BH50" s="540"/>
    </row>
    <row r="51" customFormat="false" ht="14.25" hidden="false" customHeight="false" outlineLevel="0" collapsed="false">
      <c r="B51" s="540" t="s">
        <v>668</v>
      </c>
      <c r="C51" s="540"/>
      <c r="D51" s="540"/>
      <c r="E51" s="540"/>
      <c r="F51" s="540"/>
      <c r="G51" s="540"/>
      <c r="H51" s="540"/>
      <c r="I51" s="540"/>
      <c r="J51" s="540"/>
      <c r="K51" s="540"/>
      <c r="L51" s="540"/>
      <c r="M51" s="540"/>
      <c r="N51" s="540"/>
      <c r="O51" s="540"/>
      <c r="P51" s="540"/>
      <c r="Q51" s="540"/>
      <c r="R51" s="540"/>
      <c r="S51" s="540"/>
      <c r="T51" s="540"/>
      <c r="U51" s="540"/>
      <c r="V51" s="540"/>
      <c r="W51" s="540"/>
      <c r="X51" s="540"/>
      <c r="Y51" s="540"/>
      <c r="Z51" s="540"/>
      <c r="AA51" s="540"/>
      <c r="AB51" s="540"/>
      <c r="AC51" s="540"/>
      <c r="AD51" s="540"/>
      <c r="AE51" s="540"/>
      <c r="AF51" s="540"/>
      <c r="AG51" s="540"/>
      <c r="AH51" s="540"/>
      <c r="AI51" s="540"/>
      <c r="AJ51" s="540"/>
      <c r="AK51" s="540"/>
      <c r="AL51" s="540"/>
      <c r="AM51" s="540"/>
      <c r="AN51" s="540"/>
      <c r="AO51" s="540"/>
      <c r="AP51" s="540"/>
      <c r="AQ51" s="540"/>
      <c r="AR51" s="540"/>
      <c r="AS51" s="540"/>
      <c r="AT51" s="540"/>
      <c r="AU51" s="540"/>
      <c r="AV51" s="540"/>
      <c r="AW51" s="540"/>
      <c r="AX51" s="540"/>
      <c r="AY51" s="540"/>
      <c r="AZ51" s="540"/>
      <c r="BA51" s="540"/>
      <c r="BB51" s="540"/>
      <c r="BC51" s="540"/>
      <c r="BD51" s="540"/>
      <c r="BE51" s="540"/>
      <c r="BF51" s="540"/>
      <c r="BG51" s="540"/>
      <c r="BH51" s="540"/>
    </row>
    <row r="52" customFormat="false" ht="14.25" hidden="false" customHeight="false" outlineLevel="0" collapsed="false">
      <c r="B52" s="540" t="s">
        <v>669</v>
      </c>
      <c r="C52" s="540"/>
      <c r="D52" s="540"/>
      <c r="E52" s="540"/>
      <c r="F52" s="540"/>
      <c r="G52" s="540"/>
      <c r="H52" s="540"/>
      <c r="I52" s="540"/>
      <c r="J52" s="540"/>
      <c r="K52" s="540"/>
      <c r="L52" s="540"/>
      <c r="M52" s="540"/>
      <c r="N52" s="540"/>
      <c r="O52" s="540"/>
      <c r="P52" s="540"/>
      <c r="Q52" s="540"/>
      <c r="R52" s="540"/>
      <c r="S52" s="540"/>
      <c r="T52" s="540"/>
      <c r="U52" s="540"/>
      <c r="V52" s="540"/>
      <c r="W52" s="540"/>
      <c r="X52" s="540"/>
      <c r="Y52" s="540"/>
      <c r="Z52" s="540"/>
      <c r="AA52" s="540"/>
      <c r="AB52" s="540"/>
      <c r="AC52" s="540"/>
      <c r="AD52" s="540"/>
      <c r="AE52" s="540"/>
      <c r="AF52" s="540"/>
      <c r="AG52" s="540"/>
      <c r="AH52" s="540"/>
      <c r="AI52" s="540"/>
      <c r="AJ52" s="540"/>
      <c r="AK52" s="540"/>
      <c r="AL52" s="540"/>
      <c r="AM52" s="540"/>
      <c r="AN52" s="540"/>
      <c r="AO52" s="540"/>
      <c r="AP52" s="540"/>
      <c r="AQ52" s="540"/>
      <c r="AR52" s="540"/>
      <c r="AS52" s="540"/>
      <c r="AT52" s="540"/>
      <c r="AU52" s="540"/>
      <c r="AV52" s="540"/>
      <c r="AW52" s="540"/>
      <c r="AX52" s="540"/>
      <c r="AY52" s="540"/>
      <c r="AZ52" s="540"/>
      <c r="BA52" s="540"/>
      <c r="BB52" s="540"/>
      <c r="BC52" s="540"/>
      <c r="BD52" s="540"/>
      <c r="BE52" s="540"/>
      <c r="BF52" s="540"/>
      <c r="BG52" s="540"/>
      <c r="BH52" s="540"/>
    </row>
    <row r="53" customFormat="false" ht="14.25" hidden="false" customHeight="false" outlineLevel="0" collapsed="false">
      <c r="B53" s="540" t="s">
        <v>670</v>
      </c>
      <c r="C53" s="540"/>
      <c r="D53" s="540"/>
      <c r="E53" s="540"/>
      <c r="F53" s="540"/>
      <c r="G53" s="540"/>
      <c r="H53" s="540"/>
      <c r="I53" s="540"/>
      <c r="J53" s="540"/>
      <c r="K53" s="540"/>
      <c r="L53" s="540"/>
      <c r="M53" s="540"/>
      <c r="N53" s="540"/>
      <c r="O53" s="540"/>
      <c r="P53" s="540"/>
      <c r="Q53" s="540"/>
      <c r="R53" s="540"/>
      <c r="S53" s="540"/>
      <c r="T53" s="540"/>
      <c r="U53" s="540"/>
      <c r="V53" s="540"/>
      <c r="W53" s="540"/>
      <c r="X53" s="540"/>
      <c r="Y53" s="540"/>
      <c r="Z53" s="540"/>
      <c r="AA53" s="540"/>
      <c r="AB53" s="540"/>
      <c r="AC53" s="540"/>
      <c r="AD53" s="540"/>
      <c r="AE53" s="540"/>
      <c r="AF53" s="540"/>
      <c r="AG53" s="540"/>
      <c r="AH53" s="540"/>
      <c r="AI53" s="540"/>
      <c r="AJ53" s="540"/>
      <c r="AK53" s="540"/>
      <c r="AL53" s="540"/>
      <c r="AM53" s="540"/>
      <c r="AN53" s="540"/>
      <c r="AO53" s="540"/>
      <c r="AP53" s="540"/>
      <c r="AQ53" s="540"/>
      <c r="AR53" s="540"/>
      <c r="AS53" s="540"/>
      <c r="AT53" s="540"/>
      <c r="AU53" s="540"/>
      <c r="AV53" s="540"/>
      <c r="AW53" s="540"/>
      <c r="AX53" s="540"/>
      <c r="AY53" s="540"/>
      <c r="AZ53" s="540"/>
      <c r="BA53" s="540"/>
      <c r="BB53" s="540"/>
      <c r="BC53" s="540"/>
      <c r="BD53" s="540"/>
      <c r="BE53" s="540"/>
      <c r="BF53" s="540"/>
      <c r="BG53" s="540"/>
      <c r="BH53" s="540"/>
    </row>
    <row r="54" customFormat="false" ht="28.35" hidden="false" customHeight="false" outlineLevel="0" collapsed="false">
      <c r="B54" s="540" t="s">
        <v>671</v>
      </c>
      <c r="C54" s="540"/>
      <c r="D54" s="540"/>
      <c r="E54" s="540"/>
      <c r="F54" s="540"/>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540"/>
      <c r="AN54" s="540"/>
      <c r="AO54" s="540"/>
      <c r="AP54" s="540"/>
      <c r="AQ54" s="540"/>
      <c r="AR54" s="540"/>
      <c r="AS54" s="540"/>
      <c r="AT54" s="540"/>
      <c r="AU54" s="540"/>
      <c r="AV54" s="540"/>
      <c r="AW54" s="540"/>
      <c r="AX54" s="540"/>
      <c r="AY54" s="540"/>
      <c r="AZ54" s="540"/>
      <c r="BA54" s="540"/>
      <c r="BB54" s="540"/>
      <c r="BC54" s="540"/>
      <c r="BD54" s="540"/>
      <c r="BE54" s="540"/>
      <c r="BF54" s="540"/>
      <c r="BG54" s="540"/>
      <c r="BH54" s="540"/>
    </row>
    <row r="55" customFormat="false" ht="19.4" hidden="false" customHeight="false" outlineLevel="0" collapsed="false">
      <c r="B55" s="540" t="s">
        <v>672</v>
      </c>
      <c r="C55" s="540"/>
      <c r="D55" s="540"/>
      <c r="E55" s="540"/>
      <c r="F55" s="540"/>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c r="AH55" s="540"/>
      <c r="AI55" s="540"/>
      <c r="AJ55" s="540"/>
      <c r="AK55" s="540"/>
      <c r="AL55" s="540"/>
      <c r="AM55" s="540"/>
      <c r="AN55" s="540"/>
      <c r="AO55" s="540"/>
      <c r="AP55" s="540"/>
      <c r="AQ55" s="540"/>
      <c r="AR55" s="540"/>
      <c r="AS55" s="540"/>
      <c r="AT55" s="540"/>
      <c r="AU55" s="540"/>
      <c r="AV55" s="540"/>
      <c r="AW55" s="540"/>
      <c r="AX55" s="540"/>
      <c r="AY55" s="540"/>
      <c r="AZ55" s="540"/>
      <c r="BA55" s="540"/>
      <c r="BB55" s="540"/>
      <c r="BC55" s="540"/>
      <c r="BD55" s="540"/>
      <c r="BE55" s="540"/>
      <c r="BF55" s="540"/>
      <c r="BG55" s="540"/>
      <c r="BH55" s="540"/>
    </row>
    <row r="56" customFormat="false" ht="14.25" hidden="false" customHeight="false" outlineLevel="0" collapsed="false">
      <c r="B56" s="540" t="s">
        <v>673</v>
      </c>
      <c r="C56" s="540"/>
      <c r="D56" s="540"/>
      <c r="E56" s="540"/>
      <c r="F56" s="540"/>
      <c r="G56" s="540"/>
      <c r="H56" s="540"/>
      <c r="I56" s="540"/>
      <c r="J56" s="540"/>
      <c r="K56" s="540"/>
      <c r="L56" s="540"/>
      <c r="M56" s="540"/>
      <c r="N56" s="540"/>
      <c r="O56" s="540"/>
      <c r="P56" s="540"/>
      <c r="Q56" s="540"/>
      <c r="R56" s="540"/>
      <c r="S56" s="540"/>
      <c r="T56" s="540"/>
      <c r="U56" s="540"/>
      <c r="V56" s="540"/>
      <c r="W56" s="540"/>
      <c r="X56" s="540"/>
      <c r="Y56" s="540"/>
      <c r="Z56" s="540"/>
      <c r="AA56" s="540"/>
      <c r="AB56" s="540"/>
      <c r="AC56" s="540"/>
      <c r="AD56" s="540"/>
      <c r="AE56" s="540"/>
      <c r="AF56" s="540"/>
      <c r="AG56" s="540"/>
      <c r="AH56" s="540"/>
      <c r="AI56" s="540"/>
      <c r="AJ56" s="540"/>
      <c r="AK56" s="540"/>
      <c r="AL56" s="540"/>
      <c r="AM56" s="540"/>
      <c r="AN56" s="540"/>
      <c r="AO56" s="540"/>
      <c r="AP56" s="540"/>
      <c r="AQ56" s="540"/>
      <c r="AR56" s="540"/>
      <c r="AS56" s="540"/>
      <c r="AT56" s="540"/>
      <c r="AU56" s="540"/>
      <c r="AV56" s="540"/>
      <c r="AW56" s="540"/>
      <c r="AX56" s="540"/>
      <c r="AY56" s="540"/>
      <c r="AZ56" s="540"/>
      <c r="BA56" s="540"/>
      <c r="BB56" s="540"/>
      <c r="BC56" s="540"/>
      <c r="BD56" s="540"/>
      <c r="BE56" s="540"/>
      <c r="BF56" s="540"/>
      <c r="BG56" s="540"/>
      <c r="BH56" s="540"/>
    </row>
    <row r="57" customFormat="false" ht="19.4" hidden="false" customHeight="false" outlineLevel="0" collapsed="false">
      <c r="B57" s="540" t="s">
        <v>674</v>
      </c>
      <c r="C57" s="540"/>
      <c r="D57" s="540"/>
      <c r="E57" s="540"/>
      <c r="F57" s="540"/>
      <c r="G57" s="540"/>
      <c r="H57" s="540"/>
      <c r="I57" s="540"/>
      <c r="J57" s="540"/>
      <c r="K57" s="540"/>
      <c r="L57" s="540"/>
      <c r="M57" s="540"/>
      <c r="N57" s="540"/>
      <c r="O57" s="540"/>
      <c r="P57" s="540"/>
      <c r="Q57" s="540"/>
      <c r="R57" s="540"/>
      <c r="S57" s="540"/>
      <c r="T57" s="540"/>
      <c r="U57" s="540"/>
      <c r="V57" s="540"/>
      <c r="W57" s="540"/>
      <c r="X57" s="540"/>
      <c r="Y57" s="540"/>
      <c r="Z57" s="540"/>
      <c r="AA57" s="540"/>
      <c r="AB57" s="540"/>
      <c r="AC57" s="540"/>
      <c r="AD57" s="540"/>
      <c r="AE57" s="540"/>
      <c r="AF57" s="540"/>
      <c r="AG57" s="540"/>
      <c r="AH57" s="540"/>
      <c r="AI57" s="540"/>
      <c r="AJ57" s="540"/>
      <c r="AK57" s="540"/>
      <c r="AL57" s="540"/>
      <c r="AM57" s="540"/>
      <c r="AN57" s="540"/>
      <c r="AO57" s="540"/>
      <c r="AP57" s="540"/>
      <c r="AQ57" s="540"/>
      <c r="AR57" s="540"/>
      <c r="AS57" s="540"/>
      <c r="AT57" s="540"/>
      <c r="AU57" s="540"/>
      <c r="AV57" s="540"/>
      <c r="AW57" s="540"/>
      <c r="AX57" s="540"/>
      <c r="AY57" s="540"/>
      <c r="AZ57" s="540"/>
      <c r="BA57" s="540"/>
      <c r="BB57" s="540"/>
      <c r="BC57" s="540"/>
      <c r="BD57" s="540"/>
      <c r="BE57" s="540"/>
      <c r="BF57" s="540"/>
      <c r="BG57" s="540"/>
      <c r="BH57" s="540"/>
    </row>
    <row r="58" customFormat="false" ht="14.25" hidden="false" customHeight="false" outlineLevel="0" collapsed="false">
      <c r="B58" s="540" t="s">
        <v>675</v>
      </c>
      <c r="C58" s="540"/>
      <c r="D58" s="540"/>
      <c r="E58" s="540"/>
      <c r="F58" s="540"/>
      <c r="G58" s="540"/>
      <c r="H58" s="540"/>
      <c r="I58" s="540"/>
      <c r="J58" s="540"/>
      <c r="K58" s="540"/>
      <c r="L58" s="540"/>
      <c r="M58" s="540"/>
      <c r="N58" s="540"/>
      <c r="O58" s="540"/>
      <c r="P58" s="540"/>
      <c r="Q58" s="540"/>
      <c r="R58" s="540"/>
      <c r="S58" s="540"/>
      <c r="T58" s="540"/>
      <c r="U58" s="540"/>
      <c r="V58" s="540"/>
      <c r="W58" s="540"/>
      <c r="X58" s="540"/>
      <c r="Y58" s="540"/>
      <c r="Z58" s="540"/>
      <c r="AA58" s="540"/>
      <c r="AB58" s="540"/>
      <c r="AC58" s="540"/>
      <c r="AD58" s="540"/>
      <c r="AE58" s="540"/>
      <c r="AF58" s="540"/>
      <c r="AG58" s="540"/>
      <c r="AH58" s="540"/>
      <c r="AI58" s="540"/>
      <c r="AJ58" s="540"/>
      <c r="AK58" s="540"/>
      <c r="AL58" s="540"/>
      <c r="AM58" s="540"/>
      <c r="AN58" s="540"/>
      <c r="AO58" s="540"/>
      <c r="AP58" s="540"/>
      <c r="AQ58" s="540"/>
      <c r="AR58" s="540"/>
      <c r="AS58" s="540"/>
      <c r="AT58" s="540"/>
      <c r="AU58" s="540"/>
      <c r="AV58" s="540"/>
      <c r="AW58" s="540"/>
      <c r="AX58" s="540"/>
      <c r="AY58" s="540"/>
      <c r="AZ58" s="540"/>
      <c r="BA58" s="540"/>
      <c r="BB58" s="540"/>
      <c r="BC58" s="540"/>
      <c r="BD58" s="540"/>
      <c r="BE58" s="540"/>
      <c r="BF58" s="540"/>
      <c r="BG58" s="540"/>
      <c r="BH58" s="540"/>
    </row>
    <row r="59" customFormat="false" ht="19.4" hidden="false" customHeight="false" outlineLevel="0" collapsed="false">
      <c r="B59" s="540" t="s">
        <v>676</v>
      </c>
      <c r="C59" s="540"/>
      <c r="D59" s="540"/>
      <c r="E59" s="540"/>
      <c r="F59" s="540"/>
      <c r="G59" s="540"/>
      <c r="H59" s="540"/>
      <c r="I59" s="540"/>
      <c r="J59" s="540"/>
      <c r="K59" s="540"/>
      <c r="L59" s="540"/>
      <c r="M59" s="540"/>
      <c r="N59" s="540"/>
      <c r="O59" s="540"/>
      <c r="P59" s="540"/>
      <c r="Q59" s="540"/>
      <c r="R59" s="540"/>
      <c r="S59" s="540"/>
      <c r="T59" s="540"/>
      <c r="U59" s="540"/>
      <c r="V59" s="540"/>
      <c r="W59" s="540"/>
      <c r="X59" s="540"/>
      <c r="Y59" s="540"/>
      <c r="Z59" s="540"/>
      <c r="AA59" s="540"/>
      <c r="AB59" s="540"/>
      <c r="AC59" s="540"/>
      <c r="AD59" s="540"/>
      <c r="AE59" s="540"/>
      <c r="AF59" s="540"/>
      <c r="AG59" s="540"/>
      <c r="AH59" s="540"/>
      <c r="AI59" s="540"/>
      <c r="AJ59" s="540"/>
      <c r="AK59" s="540"/>
      <c r="AL59" s="540"/>
      <c r="AM59" s="540"/>
      <c r="AN59" s="540"/>
      <c r="AO59" s="540"/>
      <c r="AP59" s="540"/>
      <c r="AQ59" s="540"/>
      <c r="AR59" s="540"/>
      <c r="AS59" s="540"/>
      <c r="AT59" s="540"/>
      <c r="AU59" s="540"/>
      <c r="AV59" s="540"/>
      <c r="AW59" s="540"/>
      <c r="AX59" s="540"/>
      <c r="AY59" s="540"/>
      <c r="AZ59" s="540"/>
      <c r="BA59" s="540"/>
      <c r="BB59" s="540"/>
      <c r="BC59" s="540"/>
      <c r="BD59" s="540"/>
      <c r="BE59" s="540"/>
      <c r="BF59" s="540"/>
      <c r="BG59" s="540"/>
      <c r="BH59" s="540"/>
    </row>
    <row r="60" customFormat="false" ht="19.4" hidden="false" customHeight="false" outlineLevel="0" collapsed="false">
      <c r="B60" s="540" t="s">
        <v>677</v>
      </c>
      <c r="C60" s="540"/>
      <c r="D60" s="540"/>
      <c r="E60" s="540"/>
      <c r="F60" s="540"/>
      <c r="G60" s="540"/>
      <c r="H60" s="540"/>
      <c r="I60" s="540"/>
      <c r="J60" s="540"/>
      <c r="K60" s="540"/>
      <c r="L60" s="540"/>
      <c r="M60" s="540"/>
      <c r="N60" s="540"/>
      <c r="O60" s="540"/>
      <c r="P60" s="540"/>
      <c r="Q60" s="540"/>
      <c r="R60" s="540"/>
      <c r="S60" s="540"/>
      <c r="T60" s="540"/>
      <c r="U60" s="540"/>
      <c r="V60" s="540"/>
      <c r="W60" s="540"/>
      <c r="X60" s="540"/>
      <c r="Y60" s="540"/>
      <c r="Z60" s="540"/>
      <c r="AA60" s="540"/>
      <c r="AB60" s="540"/>
      <c r="AC60" s="540"/>
      <c r="AD60" s="540"/>
      <c r="AE60" s="540"/>
      <c r="AF60" s="540"/>
      <c r="AG60" s="540"/>
      <c r="AH60" s="540"/>
      <c r="AI60" s="540"/>
      <c r="AJ60" s="540"/>
      <c r="AK60" s="540"/>
      <c r="AL60" s="540"/>
      <c r="AM60" s="540"/>
      <c r="AN60" s="540"/>
      <c r="AO60" s="540"/>
      <c r="AP60" s="540"/>
      <c r="AQ60" s="540"/>
      <c r="AR60" s="540"/>
      <c r="AS60" s="540"/>
      <c r="AT60" s="540"/>
      <c r="AU60" s="540"/>
      <c r="AV60" s="540"/>
      <c r="AW60" s="540"/>
      <c r="AX60" s="540"/>
      <c r="AY60" s="540"/>
      <c r="AZ60" s="540"/>
      <c r="BA60" s="540"/>
      <c r="BB60" s="540"/>
      <c r="BC60" s="540"/>
      <c r="BD60" s="540"/>
      <c r="BE60" s="540"/>
      <c r="BF60" s="540"/>
      <c r="BG60" s="540"/>
      <c r="BH60" s="540"/>
    </row>
    <row r="61" customFormat="false" ht="14.25" hidden="false" customHeight="false" outlineLevel="0" collapsed="false">
      <c r="B61" s="540" t="s">
        <v>678</v>
      </c>
      <c r="C61" s="540"/>
      <c r="D61" s="540"/>
      <c r="E61" s="540"/>
      <c r="F61" s="540"/>
      <c r="G61" s="540"/>
      <c r="H61" s="540"/>
      <c r="I61" s="540"/>
      <c r="J61" s="540"/>
      <c r="K61" s="540"/>
      <c r="L61" s="540"/>
      <c r="M61" s="540"/>
      <c r="N61" s="540"/>
      <c r="O61" s="540"/>
      <c r="P61" s="540"/>
      <c r="Q61" s="540"/>
      <c r="R61" s="540"/>
      <c r="S61" s="540"/>
      <c r="T61" s="540"/>
      <c r="U61" s="540"/>
      <c r="V61" s="540"/>
      <c r="W61" s="540"/>
      <c r="X61" s="540"/>
      <c r="Y61" s="540"/>
      <c r="Z61" s="540"/>
      <c r="AA61" s="540"/>
      <c r="AB61" s="540"/>
      <c r="AC61" s="540"/>
      <c r="AD61" s="540"/>
      <c r="AE61" s="540"/>
      <c r="AF61" s="540"/>
      <c r="AG61" s="540"/>
      <c r="AH61" s="540"/>
      <c r="AI61" s="540"/>
      <c r="AJ61" s="540"/>
      <c r="AK61" s="540"/>
      <c r="AL61" s="540"/>
      <c r="AM61" s="540"/>
      <c r="AN61" s="540"/>
      <c r="AO61" s="540"/>
      <c r="AP61" s="540"/>
      <c r="AQ61" s="540"/>
      <c r="AR61" s="540"/>
      <c r="AS61" s="540"/>
      <c r="AT61" s="540"/>
      <c r="AU61" s="540"/>
      <c r="AV61" s="540"/>
      <c r="AW61" s="540"/>
      <c r="AX61" s="540"/>
      <c r="AY61" s="540"/>
      <c r="AZ61" s="540"/>
      <c r="BA61" s="540"/>
      <c r="BB61" s="540"/>
      <c r="BC61" s="540"/>
      <c r="BD61" s="540"/>
      <c r="BE61" s="540"/>
      <c r="BF61" s="540"/>
      <c r="BG61" s="540"/>
      <c r="BH61" s="540"/>
    </row>
    <row r="62" customFormat="false" ht="14.25" hidden="false" customHeight="false" outlineLevel="0" collapsed="false">
      <c r="B62" s="540" t="s">
        <v>679</v>
      </c>
      <c r="C62" s="540"/>
      <c r="D62" s="540"/>
      <c r="E62" s="540"/>
      <c r="F62" s="540"/>
      <c r="G62" s="540"/>
      <c r="H62" s="540"/>
      <c r="I62" s="540"/>
      <c r="J62" s="540"/>
      <c r="K62" s="540"/>
      <c r="L62" s="540"/>
      <c r="M62" s="540"/>
      <c r="N62" s="540"/>
      <c r="O62" s="540"/>
      <c r="P62" s="540"/>
      <c r="Q62" s="540"/>
      <c r="R62" s="540"/>
      <c r="S62" s="540"/>
      <c r="T62" s="540"/>
      <c r="U62" s="540"/>
      <c r="V62" s="540"/>
      <c r="W62" s="540"/>
      <c r="X62" s="540"/>
      <c r="Y62" s="540"/>
      <c r="Z62" s="540"/>
      <c r="AA62" s="540"/>
      <c r="AB62" s="540"/>
      <c r="AC62" s="540"/>
      <c r="AD62" s="540"/>
      <c r="AE62" s="540"/>
      <c r="AF62" s="540"/>
      <c r="AG62" s="540"/>
      <c r="AH62" s="540"/>
      <c r="AI62" s="540"/>
      <c r="AJ62" s="540"/>
      <c r="AK62" s="540"/>
      <c r="AL62" s="540"/>
      <c r="AM62" s="540"/>
      <c r="AN62" s="540"/>
      <c r="AO62" s="540"/>
      <c r="AP62" s="540"/>
      <c r="AQ62" s="540"/>
      <c r="AR62" s="540"/>
      <c r="AS62" s="540"/>
      <c r="AT62" s="540"/>
      <c r="AU62" s="540"/>
      <c r="AV62" s="540"/>
      <c r="AW62" s="540"/>
      <c r="AX62" s="540"/>
      <c r="AY62" s="540"/>
      <c r="AZ62" s="540"/>
      <c r="BA62" s="540"/>
      <c r="BB62" s="540"/>
      <c r="BC62" s="540"/>
      <c r="BD62" s="540"/>
      <c r="BE62" s="540"/>
      <c r="BF62" s="540"/>
      <c r="BG62" s="540"/>
      <c r="BH62" s="540"/>
    </row>
    <row r="63" customFormat="false" ht="14.25" hidden="false" customHeight="false" outlineLevel="0" collapsed="false">
      <c r="B63" s="540" t="s">
        <v>680</v>
      </c>
      <c r="C63" s="540"/>
      <c r="D63" s="540"/>
      <c r="E63" s="540"/>
      <c r="F63" s="540"/>
      <c r="G63" s="540"/>
      <c r="H63" s="540"/>
      <c r="I63" s="540"/>
      <c r="J63" s="540"/>
      <c r="K63" s="540"/>
      <c r="L63" s="540"/>
      <c r="M63" s="540"/>
      <c r="N63" s="540"/>
      <c r="O63" s="540"/>
      <c r="P63" s="540"/>
      <c r="Q63" s="540"/>
      <c r="R63" s="540"/>
      <c r="S63" s="540"/>
      <c r="T63" s="540"/>
      <c r="U63" s="540"/>
      <c r="V63" s="540"/>
      <c r="W63" s="540"/>
      <c r="X63" s="540"/>
      <c r="Y63" s="540"/>
      <c r="Z63" s="540"/>
      <c r="AA63" s="540"/>
      <c r="AB63" s="540"/>
      <c r="AC63" s="540"/>
      <c r="AD63" s="540"/>
      <c r="AE63" s="540"/>
      <c r="AF63" s="540"/>
      <c r="AG63" s="540"/>
      <c r="AH63" s="540"/>
      <c r="AI63" s="540"/>
      <c r="AJ63" s="540"/>
      <c r="AK63" s="540"/>
      <c r="AL63" s="540"/>
      <c r="AM63" s="540"/>
      <c r="AN63" s="540"/>
      <c r="AO63" s="540"/>
      <c r="AP63" s="540"/>
      <c r="AQ63" s="540"/>
      <c r="AR63" s="540"/>
      <c r="AS63" s="540"/>
      <c r="AT63" s="540"/>
      <c r="AU63" s="540"/>
      <c r="AV63" s="540"/>
      <c r="AW63" s="540"/>
      <c r="AX63" s="540"/>
      <c r="AY63" s="540"/>
      <c r="AZ63" s="540"/>
      <c r="BA63" s="540"/>
      <c r="BB63" s="540"/>
      <c r="BC63" s="540"/>
      <c r="BD63" s="540"/>
      <c r="BE63" s="540"/>
      <c r="BF63" s="540"/>
      <c r="BG63" s="540"/>
      <c r="BH63" s="540"/>
    </row>
    <row r="64" customFormat="false" ht="28.35" hidden="false" customHeight="false" outlineLevel="0" collapsed="false">
      <c r="B64" s="540" t="s">
        <v>681</v>
      </c>
      <c r="C64" s="540"/>
      <c r="D64" s="540"/>
      <c r="E64" s="540"/>
      <c r="F64" s="540"/>
      <c r="G64" s="540"/>
      <c r="H64" s="540"/>
      <c r="I64" s="540"/>
      <c r="J64" s="540"/>
      <c r="K64" s="540"/>
      <c r="L64" s="540"/>
      <c r="M64" s="540"/>
      <c r="N64" s="540"/>
      <c r="O64" s="540"/>
      <c r="P64" s="540"/>
      <c r="Q64" s="540"/>
      <c r="R64" s="540"/>
      <c r="S64" s="540"/>
      <c r="T64" s="540"/>
      <c r="U64" s="540"/>
      <c r="V64" s="540"/>
      <c r="W64" s="540"/>
      <c r="X64" s="540"/>
      <c r="Y64" s="540"/>
      <c r="Z64" s="540"/>
      <c r="AA64" s="540"/>
      <c r="AB64" s="540"/>
      <c r="AC64" s="540"/>
      <c r="AD64" s="540"/>
      <c r="AE64" s="540"/>
      <c r="AF64" s="540"/>
      <c r="AG64" s="540"/>
      <c r="AH64" s="540"/>
      <c r="AI64" s="540"/>
      <c r="AJ64" s="540"/>
      <c r="AK64" s="540"/>
      <c r="AL64" s="540"/>
      <c r="AM64" s="540"/>
      <c r="AN64" s="540"/>
      <c r="AO64" s="540"/>
      <c r="AP64" s="540"/>
      <c r="AQ64" s="540"/>
      <c r="AR64" s="540"/>
      <c r="AS64" s="540"/>
      <c r="AT64" s="540"/>
      <c r="AU64" s="540"/>
      <c r="AV64" s="540"/>
      <c r="AW64" s="540"/>
      <c r="AX64" s="540"/>
      <c r="AY64" s="540"/>
      <c r="AZ64" s="540"/>
      <c r="BA64" s="540"/>
      <c r="BB64" s="540"/>
      <c r="BC64" s="540"/>
      <c r="BD64" s="540"/>
      <c r="BE64" s="540"/>
      <c r="BF64" s="540"/>
      <c r="BG64" s="540"/>
      <c r="BH64" s="540"/>
    </row>
    <row r="65" customFormat="false" ht="23.85" hidden="false" customHeight="false" outlineLevel="0" collapsed="false">
      <c r="B65" s="540" t="s">
        <v>682</v>
      </c>
      <c r="C65" s="540"/>
      <c r="D65" s="540"/>
      <c r="E65" s="540"/>
      <c r="F65" s="540"/>
      <c r="G65" s="540"/>
      <c r="H65" s="540"/>
      <c r="I65" s="540"/>
      <c r="J65" s="540"/>
      <c r="K65" s="540"/>
      <c r="L65" s="540"/>
      <c r="M65" s="540"/>
      <c r="N65" s="540"/>
      <c r="O65" s="540"/>
      <c r="P65" s="540"/>
      <c r="Q65" s="540"/>
      <c r="R65" s="540"/>
      <c r="S65" s="540"/>
      <c r="T65" s="540"/>
      <c r="U65" s="540"/>
      <c r="V65" s="540"/>
      <c r="W65" s="540"/>
      <c r="X65" s="540"/>
      <c r="Y65" s="540"/>
      <c r="Z65" s="540"/>
      <c r="AA65" s="540"/>
      <c r="AB65" s="540"/>
      <c r="AC65" s="540"/>
      <c r="AD65" s="540"/>
      <c r="AE65" s="540"/>
      <c r="AF65" s="540"/>
      <c r="AG65" s="540"/>
      <c r="AH65" s="540"/>
      <c r="AI65" s="540"/>
      <c r="AJ65" s="540"/>
      <c r="AK65" s="540"/>
      <c r="AL65" s="540"/>
      <c r="AM65" s="540"/>
      <c r="AN65" s="540"/>
      <c r="AO65" s="540"/>
      <c r="AP65" s="540"/>
      <c r="AQ65" s="540"/>
      <c r="AR65" s="540"/>
      <c r="AS65" s="540"/>
      <c r="AT65" s="540"/>
      <c r="AU65" s="540"/>
      <c r="AV65" s="540"/>
      <c r="AW65" s="540"/>
      <c r="AX65" s="540"/>
      <c r="AY65" s="540"/>
      <c r="AZ65" s="540"/>
      <c r="BA65" s="540"/>
      <c r="BB65" s="540"/>
      <c r="BC65" s="540"/>
      <c r="BD65" s="540"/>
      <c r="BE65" s="540"/>
      <c r="BF65" s="540"/>
      <c r="BG65" s="540"/>
      <c r="BH65" s="540"/>
    </row>
    <row r="66" customFormat="false" ht="37.3" hidden="false" customHeight="false" outlineLevel="0" collapsed="false">
      <c r="B66" s="540" t="s">
        <v>683</v>
      </c>
      <c r="C66" s="540"/>
      <c r="D66" s="540"/>
      <c r="E66" s="540"/>
      <c r="F66" s="540"/>
      <c r="G66" s="540"/>
      <c r="H66" s="540"/>
      <c r="I66" s="540"/>
      <c r="J66" s="540"/>
      <c r="K66" s="540"/>
      <c r="L66" s="540"/>
      <c r="M66" s="540"/>
      <c r="N66" s="540"/>
      <c r="O66" s="540"/>
      <c r="P66" s="540"/>
      <c r="Q66" s="540"/>
      <c r="R66" s="540"/>
      <c r="S66" s="540"/>
      <c r="T66" s="540"/>
      <c r="U66" s="540"/>
      <c r="V66" s="540"/>
      <c r="W66" s="540"/>
      <c r="X66" s="540"/>
      <c r="Y66" s="540"/>
      <c r="Z66" s="540"/>
      <c r="AA66" s="540"/>
      <c r="AB66" s="540"/>
      <c r="AC66" s="540"/>
      <c r="AD66" s="540"/>
      <c r="AE66" s="540"/>
      <c r="AF66" s="540"/>
      <c r="AG66" s="540"/>
      <c r="AH66" s="540"/>
      <c r="AI66" s="540"/>
      <c r="AJ66" s="540"/>
      <c r="AK66" s="540"/>
      <c r="AL66" s="540"/>
      <c r="AM66" s="540"/>
      <c r="AN66" s="540"/>
      <c r="AO66" s="540"/>
      <c r="AP66" s="540"/>
      <c r="AQ66" s="540"/>
      <c r="AR66" s="540"/>
      <c r="AS66" s="540"/>
      <c r="AT66" s="540"/>
      <c r="AU66" s="540"/>
      <c r="AV66" s="540"/>
      <c r="AW66" s="540"/>
      <c r="AX66" s="540"/>
      <c r="AY66" s="540"/>
      <c r="AZ66" s="540"/>
      <c r="BA66" s="540"/>
      <c r="BB66" s="540"/>
      <c r="BC66" s="540"/>
      <c r="BD66" s="540"/>
      <c r="BE66" s="540"/>
      <c r="BF66" s="540"/>
      <c r="BG66" s="540"/>
      <c r="BH66" s="540"/>
    </row>
    <row r="67" customFormat="false" ht="19.4" hidden="false" customHeight="false" outlineLevel="0" collapsed="false">
      <c r="B67" s="540" t="s">
        <v>684</v>
      </c>
      <c r="C67" s="540"/>
      <c r="D67" s="540"/>
      <c r="E67" s="540"/>
      <c r="F67" s="540"/>
      <c r="G67" s="540"/>
      <c r="H67" s="540"/>
      <c r="I67" s="540"/>
      <c r="J67" s="540"/>
      <c r="K67" s="540"/>
      <c r="L67" s="540"/>
      <c r="M67" s="540"/>
      <c r="N67" s="540"/>
      <c r="O67" s="540"/>
      <c r="P67" s="540"/>
      <c r="Q67" s="540"/>
      <c r="R67" s="540"/>
      <c r="S67" s="540"/>
      <c r="T67" s="540"/>
      <c r="U67" s="540"/>
      <c r="V67" s="540"/>
      <c r="W67" s="540"/>
      <c r="X67" s="540"/>
      <c r="Y67" s="540"/>
      <c r="Z67" s="540"/>
      <c r="AA67" s="540"/>
      <c r="AB67" s="540"/>
      <c r="AC67" s="540"/>
      <c r="AD67" s="540"/>
      <c r="AE67" s="540"/>
      <c r="AF67" s="540"/>
      <c r="AG67" s="540"/>
      <c r="AH67" s="540"/>
      <c r="AI67" s="540"/>
      <c r="AJ67" s="540"/>
      <c r="AK67" s="540"/>
      <c r="AL67" s="540"/>
      <c r="AM67" s="540"/>
      <c r="AN67" s="540"/>
      <c r="AO67" s="540"/>
      <c r="AP67" s="540"/>
      <c r="AQ67" s="540"/>
      <c r="AR67" s="540"/>
      <c r="AS67" s="540"/>
      <c r="AT67" s="540"/>
      <c r="AU67" s="540"/>
      <c r="AV67" s="540"/>
      <c r="AW67" s="540"/>
      <c r="AX67" s="540"/>
      <c r="AY67" s="540"/>
      <c r="AZ67" s="540"/>
      <c r="BA67" s="540"/>
      <c r="BB67" s="540"/>
      <c r="BC67" s="540"/>
      <c r="BD67" s="540"/>
      <c r="BE67" s="540"/>
      <c r="BF67" s="540"/>
      <c r="BG67" s="540"/>
      <c r="BH67" s="540"/>
    </row>
    <row r="68" customFormat="false" ht="14.25" hidden="false" customHeight="false" outlineLevel="0" collapsed="false">
      <c r="B68" s="540" t="s">
        <v>685</v>
      </c>
      <c r="C68" s="540"/>
      <c r="D68" s="540"/>
      <c r="E68" s="540"/>
      <c r="F68" s="540"/>
      <c r="G68" s="540"/>
      <c r="H68" s="540"/>
      <c r="I68" s="540"/>
      <c r="J68" s="540"/>
      <c r="K68" s="540"/>
      <c r="L68" s="540"/>
      <c r="M68" s="540"/>
      <c r="N68" s="540"/>
      <c r="O68" s="540"/>
      <c r="P68" s="540"/>
      <c r="Q68" s="540"/>
      <c r="R68" s="540"/>
      <c r="S68" s="540"/>
      <c r="T68" s="540"/>
      <c r="U68" s="540"/>
      <c r="V68" s="540"/>
      <c r="W68" s="540"/>
      <c r="X68" s="540"/>
      <c r="Y68" s="540"/>
      <c r="Z68" s="540"/>
      <c r="AA68" s="540"/>
      <c r="AB68" s="540"/>
      <c r="AC68" s="540"/>
      <c r="AD68" s="540"/>
      <c r="AE68" s="540"/>
      <c r="AF68" s="540"/>
      <c r="AG68" s="540"/>
      <c r="AH68" s="540"/>
      <c r="AI68" s="540"/>
      <c r="AJ68" s="540"/>
      <c r="AK68" s="540"/>
      <c r="AL68" s="540"/>
      <c r="AM68" s="540"/>
      <c r="AN68" s="540"/>
      <c r="AO68" s="540"/>
      <c r="AP68" s="540"/>
      <c r="AQ68" s="540"/>
      <c r="AR68" s="540"/>
      <c r="AS68" s="540"/>
      <c r="AT68" s="540"/>
      <c r="AU68" s="540"/>
      <c r="AV68" s="540"/>
      <c r="AW68" s="540"/>
      <c r="AX68" s="540"/>
      <c r="AY68" s="540"/>
      <c r="AZ68" s="540"/>
      <c r="BA68" s="540"/>
      <c r="BB68" s="540"/>
      <c r="BC68" s="540"/>
      <c r="BD68" s="540"/>
      <c r="BE68" s="540"/>
      <c r="BF68" s="540"/>
      <c r="BG68" s="540"/>
      <c r="BH68" s="540"/>
    </row>
    <row r="69" customFormat="false" ht="14.25" hidden="false" customHeight="false" outlineLevel="0" collapsed="false">
      <c r="B69" s="540" t="s">
        <v>686</v>
      </c>
      <c r="C69" s="540"/>
      <c r="D69" s="540"/>
      <c r="E69" s="540"/>
      <c r="F69" s="540"/>
      <c r="G69" s="540"/>
      <c r="H69" s="540"/>
      <c r="I69" s="540"/>
      <c r="J69" s="540"/>
      <c r="K69" s="540"/>
      <c r="L69" s="540"/>
      <c r="M69" s="540"/>
      <c r="N69" s="540"/>
      <c r="O69" s="540"/>
      <c r="P69" s="540"/>
      <c r="Q69" s="540"/>
      <c r="R69" s="540"/>
      <c r="S69" s="540"/>
      <c r="T69" s="540"/>
      <c r="U69" s="540"/>
      <c r="V69" s="540"/>
      <c r="W69" s="540"/>
      <c r="X69" s="540"/>
      <c r="Y69" s="540"/>
      <c r="Z69" s="540"/>
      <c r="AA69" s="540"/>
      <c r="AB69" s="540"/>
      <c r="AC69" s="540"/>
      <c r="AD69" s="540"/>
      <c r="AE69" s="540"/>
      <c r="AF69" s="540"/>
      <c r="AG69" s="540"/>
      <c r="AH69" s="540"/>
      <c r="AI69" s="540"/>
      <c r="AJ69" s="540"/>
      <c r="AK69" s="540"/>
      <c r="AL69" s="540"/>
      <c r="AM69" s="540"/>
      <c r="AN69" s="540"/>
      <c r="AO69" s="540"/>
      <c r="AP69" s="540"/>
      <c r="AQ69" s="540"/>
      <c r="AR69" s="540"/>
      <c r="AS69" s="540"/>
      <c r="AT69" s="540"/>
      <c r="AU69" s="540"/>
      <c r="AV69" s="540"/>
      <c r="AW69" s="540"/>
      <c r="AX69" s="540"/>
      <c r="AY69" s="540"/>
      <c r="AZ69" s="540"/>
      <c r="BA69" s="540"/>
      <c r="BB69" s="540"/>
      <c r="BC69" s="540"/>
      <c r="BD69" s="540"/>
      <c r="BE69" s="540"/>
      <c r="BF69" s="540"/>
      <c r="BG69" s="540"/>
      <c r="BH69" s="540"/>
    </row>
    <row r="70" customFormat="false" ht="14.25" hidden="false" customHeight="false" outlineLevel="0" collapsed="false">
      <c r="B70" s="540" t="s">
        <v>687</v>
      </c>
      <c r="C70" s="540"/>
      <c r="D70" s="540"/>
      <c r="E70" s="540"/>
      <c r="F70" s="540"/>
      <c r="G70" s="540"/>
      <c r="H70" s="540"/>
      <c r="I70" s="540"/>
      <c r="J70" s="540"/>
      <c r="K70" s="540"/>
      <c r="L70" s="540"/>
      <c r="M70" s="540"/>
      <c r="N70" s="540"/>
      <c r="O70" s="540"/>
      <c r="P70" s="540"/>
      <c r="Q70" s="540"/>
      <c r="R70" s="540"/>
      <c r="S70" s="540"/>
      <c r="T70" s="540"/>
      <c r="U70" s="540"/>
      <c r="V70" s="540"/>
      <c r="W70" s="540"/>
      <c r="X70" s="540"/>
      <c r="Y70" s="540"/>
      <c r="Z70" s="540"/>
      <c r="AA70" s="540"/>
      <c r="AB70" s="540"/>
      <c r="AC70" s="540"/>
      <c r="AD70" s="540"/>
      <c r="AE70" s="540"/>
      <c r="AF70" s="540"/>
      <c r="AG70" s="540"/>
      <c r="AH70" s="540"/>
      <c r="AI70" s="540"/>
      <c r="AJ70" s="540"/>
      <c r="AK70" s="540"/>
      <c r="AL70" s="540"/>
      <c r="AM70" s="540"/>
      <c r="AN70" s="540"/>
      <c r="AO70" s="540"/>
      <c r="AP70" s="540"/>
      <c r="AQ70" s="540"/>
      <c r="AR70" s="540"/>
      <c r="AS70" s="540"/>
      <c r="AT70" s="540"/>
      <c r="AU70" s="540"/>
      <c r="AV70" s="540"/>
      <c r="AW70" s="540"/>
      <c r="AX70" s="540"/>
      <c r="AY70" s="540"/>
      <c r="AZ70" s="540"/>
      <c r="BA70" s="540"/>
      <c r="BB70" s="540"/>
      <c r="BC70" s="540"/>
      <c r="BD70" s="540"/>
      <c r="BE70" s="540"/>
      <c r="BF70" s="540"/>
      <c r="BG70" s="540"/>
      <c r="BH70" s="540"/>
    </row>
    <row r="71" customFormat="false" ht="14.25" hidden="false" customHeight="false" outlineLevel="0" collapsed="false">
      <c r="B71" s="540" t="s">
        <v>688</v>
      </c>
      <c r="C71" s="540"/>
      <c r="D71" s="540"/>
      <c r="E71" s="540"/>
      <c r="F71" s="540"/>
      <c r="G71" s="540"/>
      <c r="H71" s="540"/>
      <c r="I71" s="540"/>
      <c r="J71" s="540"/>
      <c r="K71" s="540"/>
      <c r="L71" s="540"/>
      <c r="M71" s="540"/>
      <c r="N71" s="540"/>
      <c r="O71" s="540"/>
      <c r="P71" s="540"/>
      <c r="Q71" s="540"/>
      <c r="R71" s="540"/>
      <c r="S71" s="540"/>
      <c r="T71" s="540"/>
      <c r="U71" s="540"/>
      <c r="V71" s="540"/>
      <c r="W71" s="540"/>
      <c r="X71" s="540"/>
      <c r="Y71" s="540"/>
      <c r="Z71" s="540"/>
      <c r="AA71" s="540"/>
      <c r="AB71" s="540"/>
      <c r="AC71" s="540"/>
      <c r="AD71" s="540"/>
      <c r="AE71" s="540"/>
      <c r="AF71" s="540"/>
      <c r="AG71" s="540"/>
      <c r="AH71" s="540"/>
      <c r="AI71" s="540"/>
      <c r="AJ71" s="540"/>
      <c r="AK71" s="540"/>
      <c r="AL71" s="540"/>
      <c r="AM71" s="540"/>
      <c r="AN71" s="540"/>
      <c r="AO71" s="540"/>
      <c r="AP71" s="540"/>
      <c r="AQ71" s="540"/>
      <c r="AR71" s="540"/>
      <c r="AS71" s="540"/>
      <c r="AT71" s="540"/>
      <c r="AU71" s="540"/>
      <c r="AV71" s="540"/>
      <c r="AW71" s="540"/>
      <c r="AX71" s="540"/>
      <c r="AY71" s="540"/>
      <c r="AZ71" s="540"/>
      <c r="BA71" s="540"/>
      <c r="BB71" s="540"/>
      <c r="BC71" s="540"/>
      <c r="BD71" s="540"/>
      <c r="BE71" s="540"/>
      <c r="BF71" s="540"/>
      <c r="BG71" s="540"/>
      <c r="BH71" s="540"/>
    </row>
    <row r="72" customFormat="false" ht="14.25" hidden="false" customHeight="false" outlineLevel="0" collapsed="false">
      <c r="B72" s="540" t="s">
        <v>689</v>
      </c>
      <c r="C72" s="540"/>
      <c r="D72" s="540"/>
      <c r="E72" s="540"/>
      <c r="F72" s="540"/>
      <c r="G72" s="540"/>
      <c r="H72" s="540"/>
      <c r="I72" s="540"/>
      <c r="J72" s="540"/>
      <c r="K72" s="540"/>
      <c r="L72" s="540"/>
      <c r="M72" s="540"/>
      <c r="N72" s="540"/>
      <c r="O72" s="540"/>
      <c r="P72" s="540"/>
      <c r="Q72" s="540"/>
      <c r="R72" s="540"/>
      <c r="S72" s="540"/>
      <c r="T72" s="540"/>
      <c r="U72" s="540"/>
      <c r="V72" s="540"/>
      <c r="W72" s="540"/>
      <c r="X72" s="540"/>
      <c r="Y72" s="540"/>
      <c r="Z72" s="540"/>
      <c r="AA72" s="540"/>
      <c r="AB72" s="540"/>
      <c r="AC72" s="540"/>
      <c r="AD72" s="540"/>
      <c r="AE72" s="540"/>
      <c r="AF72" s="540"/>
      <c r="AG72" s="540"/>
      <c r="AH72" s="540"/>
      <c r="AI72" s="540"/>
      <c r="AJ72" s="540"/>
      <c r="AK72" s="540"/>
      <c r="AL72" s="540"/>
      <c r="AM72" s="540"/>
      <c r="AN72" s="540"/>
      <c r="AO72" s="540"/>
      <c r="AP72" s="540"/>
      <c r="AQ72" s="540"/>
      <c r="AR72" s="540"/>
      <c r="AS72" s="540"/>
      <c r="AT72" s="540"/>
      <c r="AU72" s="540"/>
      <c r="AV72" s="540"/>
      <c r="AW72" s="540"/>
      <c r="AX72" s="540"/>
      <c r="AY72" s="540"/>
      <c r="AZ72" s="540"/>
      <c r="BA72" s="540"/>
      <c r="BB72" s="540"/>
      <c r="BC72" s="540"/>
      <c r="BD72" s="540"/>
      <c r="BE72" s="540"/>
      <c r="BF72" s="540"/>
      <c r="BG72" s="540"/>
      <c r="BH72" s="540"/>
    </row>
    <row r="73" customFormat="false" ht="14.25" hidden="false" customHeight="false" outlineLevel="0" collapsed="false">
      <c r="B73" s="540" t="s">
        <v>690</v>
      </c>
      <c r="C73" s="540"/>
      <c r="D73" s="540"/>
      <c r="E73" s="540"/>
      <c r="F73" s="540"/>
      <c r="G73" s="540"/>
      <c r="H73" s="540"/>
      <c r="I73" s="540"/>
      <c r="J73" s="540"/>
      <c r="K73" s="540"/>
      <c r="L73" s="540"/>
      <c r="M73" s="540"/>
      <c r="N73" s="540"/>
      <c r="O73" s="540"/>
      <c r="P73" s="540"/>
      <c r="Q73" s="540"/>
      <c r="R73" s="540"/>
      <c r="S73" s="540"/>
      <c r="T73" s="540"/>
      <c r="U73" s="540"/>
      <c r="V73" s="540"/>
      <c r="W73" s="540"/>
      <c r="X73" s="540"/>
      <c r="Y73" s="540"/>
      <c r="Z73" s="540"/>
      <c r="AA73" s="540"/>
      <c r="AB73" s="540"/>
      <c r="AC73" s="540"/>
      <c r="AD73" s="540"/>
      <c r="AE73" s="540"/>
      <c r="AF73" s="540"/>
      <c r="AG73" s="540"/>
      <c r="AH73" s="540"/>
      <c r="AI73" s="540"/>
      <c r="AJ73" s="540"/>
      <c r="AK73" s="540"/>
      <c r="AL73" s="540"/>
      <c r="AM73" s="540"/>
      <c r="AN73" s="540"/>
      <c r="AO73" s="540"/>
      <c r="AP73" s="540"/>
      <c r="AQ73" s="540"/>
      <c r="AR73" s="540"/>
      <c r="AS73" s="540"/>
      <c r="AT73" s="540"/>
      <c r="AU73" s="540"/>
      <c r="AV73" s="540"/>
      <c r="AW73" s="540"/>
      <c r="AX73" s="540"/>
      <c r="AY73" s="540"/>
      <c r="AZ73" s="540"/>
      <c r="BA73" s="540"/>
      <c r="BB73" s="540"/>
      <c r="BC73" s="540"/>
      <c r="BD73" s="540"/>
      <c r="BE73" s="540"/>
      <c r="BF73" s="540"/>
      <c r="BG73" s="540"/>
      <c r="BH73" s="540"/>
    </row>
    <row r="74" customFormat="false" ht="14.25" hidden="false" customHeight="false" outlineLevel="0" collapsed="false">
      <c r="B74" s="541" t="s">
        <v>691</v>
      </c>
      <c r="C74" s="541"/>
      <c r="D74" s="541"/>
      <c r="E74" s="541"/>
      <c r="F74" s="541"/>
      <c r="G74" s="541"/>
      <c r="H74" s="541"/>
      <c r="I74" s="541"/>
      <c r="J74" s="541"/>
      <c r="K74" s="541"/>
      <c r="L74" s="541"/>
      <c r="M74" s="541"/>
      <c r="N74" s="541"/>
      <c r="O74" s="541"/>
      <c r="P74" s="541"/>
      <c r="Q74" s="541"/>
      <c r="R74" s="541"/>
      <c r="S74" s="541"/>
      <c r="T74" s="541"/>
      <c r="U74" s="541"/>
      <c r="V74" s="541"/>
      <c r="W74" s="541"/>
      <c r="X74" s="541"/>
      <c r="Y74" s="541"/>
      <c r="Z74" s="541"/>
      <c r="AA74" s="541"/>
      <c r="AB74" s="541"/>
      <c r="AC74" s="541"/>
      <c r="AD74" s="541"/>
      <c r="AE74" s="541"/>
      <c r="AF74" s="541"/>
      <c r="AG74" s="541"/>
      <c r="AH74" s="541"/>
      <c r="AI74" s="541"/>
      <c r="AJ74" s="541"/>
      <c r="AK74" s="541"/>
      <c r="AL74" s="541"/>
      <c r="AM74" s="541"/>
      <c r="AN74" s="541"/>
      <c r="AO74" s="541"/>
      <c r="AP74" s="541"/>
      <c r="AQ74" s="541"/>
      <c r="AR74" s="541"/>
      <c r="AS74" s="541"/>
      <c r="AT74" s="541"/>
      <c r="AU74" s="541"/>
      <c r="AV74" s="541"/>
      <c r="AW74" s="541"/>
      <c r="AX74" s="541"/>
      <c r="AY74" s="541"/>
      <c r="AZ74" s="541"/>
      <c r="BA74" s="541"/>
      <c r="BB74" s="541"/>
      <c r="BC74" s="541"/>
      <c r="BD74" s="541"/>
      <c r="BE74" s="541"/>
      <c r="BF74" s="541"/>
      <c r="BG74" s="541"/>
      <c r="BH74" s="541"/>
    </row>
    <row r="75" customFormat="false" ht="32.8" hidden="false" customHeight="false" outlineLevel="0" collapsed="false">
      <c r="B75" s="540" t="s">
        <v>692</v>
      </c>
      <c r="C75" s="540"/>
      <c r="D75" s="540"/>
      <c r="E75" s="540"/>
      <c r="F75" s="540"/>
      <c r="G75" s="540"/>
      <c r="H75" s="540"/>
      <c r="I75" s="540"/>
      <c r="J75" s="540"/>
      <c r="K75" s="540"/>
      <c r="L75" s="540"/>
      <c r="M75" s="540"/>
      <c r="N75" s="540"/>
      <c r="O75" s="540"/>
      <c r="P75" s="540"/>
      <c r="Q75" s="540"/>
      <c r="R75" s="540"/>
      <c r="S75" s="540"/>
      <c r="T75" s="540"/>
      <c r="U75" s="540"/>
      <c r="V75" s="540"/>
      <c r="W75" s="540"/>
      <c r="X75" s="540"/>
      <c r="Y75" s="540"/>
      <c r="Z75" s="540"/>
      <c r="AA75" s="540"/>
      <c r="AB75" s="540"/>
      <c r="AC75" s="540"/>
      <c r="AD75" s="540"/>
      <c r="AE75" s="540"/>
      <c r="AF75" s="540"/>
      <c r="AG75" s="540"/>
      <c r="AH75" s="540"/>
      <c r="AI75" s="540"/>
      <c r="AJ75" s="540"/>
      <c r="AK75" s="540"/>
      <c r="AL75" s="540"/>
      <c r="AM75" s="540"/>
      <c r="AN75" s="540"/>
      <c r="AO75" s="540"/>
      <c r="AP75" s="540"/>
      <c r="AQ75" s="540"/>
      <c r="AR75" s="540"/>
      <c r="AS75" s="540"/>
      <c r="AT75" s="540"/>
      <c r="AU75" s="540"/>
      <c r="AV75" s="540"/>
      <c r="AW75" s="540"/>
      <c r="AX75" s="540"/>
      <c r="AY75" s="540"/>
      <c r="AZ75" s="540"/>
      <c r="BA75" s="540"/>
      <c r="BB75" s="540"/>
      <c r="BC75" s="540"/>
      <c r="BD75" s="540"/>
      <c r="BE75" s="540"/>
      <c r="BF75" s="540"/>
      <c r="BG75" s="540"/>
      <c r="BH75" s="540"/>
    </row>
    <row r="76" customFormat="false" ht="14.25" hidden="false" customHeight="false" outlineLevel="0" collapsed="false">
      <c r="B76" s="540" t="s">
        <v>693</v>
      </c>
      <c r="C76" s="540"/>
      <c r="D76" s="540"/>
      <c r="E76" s="540"/>
      <c r="F76" s="540"/>
      <c r="G76" s="540"/>
      <c r="H76" s="540"/>
      <c r="I76" s="540"/>
      <c r="J76" s="540"/>
      <c r="K76" s="540"/>
      <c r="L76" s="540"/>
      <c r="M76" s="540"/>
      <c r="N76" s="540"/>
      <c r="O76" s="540"/>
      <c r="P76" s="540"/>
      <c r="Q76" s="540"/>
      <c r="R76" s="540"/>
      <c r="S76" s="540"/>
      <c r="T76" s="540"/>
      <c r="U76" s="540"/>
      <c r="V76" s="540"/>
      <c r="W76" s="540"/>
      <c r="X76" s="540"/>
      <c r="Y76" s="540"/>
      <c r="Z76" s="540"/>
      <c r="AA76" s="540"/>
      <c r="AB76" s="540"/>
      <c r="AC76" s="540"/>
      <c r="AD76" s="540"/>
      <c r="AE76" s="540"/>
      <c r="AF76" s="540"/>
      <c r="AG76" s="540"/>
      <c r="AH76" s="540"/>
      <c r="AI76" s="540"/>
      <c r="AJ76" s="540"/>
      <c r="AK76" s="540"/>
      <c r="AL76" s="540"/>
      <c r="AM76" s="540"/>
      <c r="AN76" s="540"/>
      <c r="AO76" s="540"/>
      <c r="AP76" s="540"/>
      <c r="AQ76" s="540"/>
      <c r="AR76" s="540"/>
      <c r="AS76" s="540"/>
      <c r="AT76" s="540"/>
      <c r="AU76" s="540"/>
      <c r="AV76" s="540"/>
      <c r="AW76" s="540"/>
      <c r="AX76" s="540"/>
      <c r="AY76" s="540"/>
      <c r="AZ76" s="540"/>
      <c r="BA76" s="540"/>
      <c r="BB76" s="540"/>
      <c r="BC76" s="540"/>
      <c r="BD76" s="540"/>
      <c r="BE76" s="540"/>
      <c r="BF76" s="540"/>
      <c r="BG76" s="540"/>
      <c r="BH76" s="540"/>
    </row>
    <row r="77" customFormat="false" ht="14.25" hidden="false" customHeight="false" outlineLevel="0" collapsed="false">
      <c r="B77" s="540" t="s">
        <v>694</v>
      </c>
      <c r="C77" s="540"/>
      <c r="D77" s="540"/>
      <c r="E77" s="540"/>
      <c r="F77" s="540"/>
      <c r="G77" s="540"/>
      <c r="H77" s="540"/>
      <c r="I77" s="540"/>
      <c r="J77" s="540"/>
      <c r="K77" s="540"/>
      <c r="L77" s="540"/>
      <c r="M77" s="540"/>
      <c r="N77" s="540"/>
      <c r="O77" s="540"/>
      <c r="P77" s="540"/>
      <c r="Q77" s="540"/>
      <c r="R77" s="540"/>
      <c r="S77" s="540"/>
      <c r="T77" s="540"/>
      <c r="U77" s="540"/>
      <c r="V77" s="540"/>
      <c r="W77" s="540"/>
      <c r="X77" s="540"/>
      <c r="Y77" s="540"/>
      <c r="Z77" s="540"/>
      <c r="AA77" s="540"/>
      <c r="AB77" s="540"/>
      <c r="AC77" s="540"/>
      <c r="AD77" s="540"/>
      <c r="AE77" s="540"/>
      <c r="AF77" s="540"/>
      <c r="AG77" s="540"/>
      <c r="AH77" s="540"/>
      <c r="AI77" s="540"/>
      <c r="AJ77" s="540"/>
      <c r="AK77" s="540"/>
      <c r="AL77" s="540"/>
      <c r="AM77" s="540"/>
      <c r="AN77" s="540"/>
      <c r="AO77" s="540"/>
      <c r="AP77" s="540"/>
      <c r="AQ77" s="540"/>
      <c r="AR77" s="540"/>
      <c r="AS77" s="540"/>
      <c r="AT77" s="540"/>
      <c r="AU77" s="540"/>
      <c r="AV77" s="540"/>
      <c r="AW77" s="540"/>
      <c r="AX77" s="540"/>
      <c r="AY77" s="540"/>
      <c r="AZ77" s="540"/>
      <c r="BA77" s="540"/>
      <c r="BB77" s="540"/>
      <c r="BC77" s="540"/>
      <c r="BD77" s="540"/>
      <c r="BE77" s="540"/>
      <c r="BF77" s="540"/>
      <c r="BG77" s="540"/>
      <c r="BH77" s="540"/>
    </row>
    <row r="78" customFormat="false" ht="14.25" hidden="false" customHeight="false" outlineLevel="0" collapsed="false">
      <c r="B78" s="540" t="s">
        <v>695</v>
      </c>
      <c r="C78" s="540"/>
      <c r="D78" s="540"/>
      <c r="E78" s="540"/>
      <c r="F78" s="540"/>
      <c r="G78" s="540"/>
      <c r="H78" s="540"/>
      <c r="I78" s="540"/>
      <c r="J78" s="540"/>
      <c r="K78" s="540"/>
      <c r="L78" s="540"/>
      <c r="M78" s="540"/>
      <c r="N78" s="540"/>
      <c r="O78" s="540"/>
      <c r="P78" s="540"/>
      <c r="Q78" s="540"/>
      <c r="R78" s="540"/>
      <c r="S78" s="540"/>
      <c r="T78" s="540"/>
      <c r="U78" s="540"/>
      <c r="V78" s="540"/>
      <c r="W78" s="540"/>
      <c r="X78" s="540"/>
      <c r="Y78" s="540"/>
      <c r="Z78" s="540"/>
      <c r="AA78" s="540"/>
      <c r="AB78" s="540"/>
      <c r="AC78" s="540"/>
      <c r="AD78" s="540"/>
      <c r="AE78" s="540"/>
      <c r="AF78" s="540"/>
      <c r="AG78" s="540"/>
      <c r="AH78" s="540"/>
      <c r="AI78" s="540"/>
      <c r="AJ78" s="540"/>
      <c r="AK78" s="540"/>
      <c r="AL78" s="540"/>
      <c r="AM78" s="540"/>
      <c r="AN78" s="540"/>
      <c r="AO78" s="540"/>
      <c r="AP78" s="540"/>
      <c r="AQ78" s="540"/>
      <c r="AR78" s="540"/>
      <c r="AS78" s="540"/>
      <c r="AT78" s="540"/>
      <c r="AU78" s="540"/>
      <c r="AV78" s="540"/>
      <c r="AW78" s="540"/>
      <c r="AX78" s="540"/>
      <c r="AY78" s="540"/>
      <c r="AZ78" s="540"/>
      <c r="BA78" s="540"/>
      <c r="BB78" s="540"/>
      <c r="BC78" s="540"/>
      <c r="BD78" s="540"/>
      <c r="BE78" s="540"/>
      <c r="BF78" s="540"/>
      <c r="BG78" s="540"/>
      <c r="BH78" s="540"/>
    </row>
    <row r="79" customFormat="false" ht="14.25" hidden="false" customHeight="false" outlineLevel="0" collapsed="false">
      <c r="B79" s="540" t="s">
        <v>696</v>
      </c>
      <c r="C79" s="540"/>
      <c r="D79" s="540"/>
      <c r="E79" s="540"/>
      <c r="F79" s="540"/>
      <c r="G79" s="540"/>
      <c r="H79" s="540"/>
      <c r="I79" s="540"/>
      <c r="J79" s="540"/>
      <c r="K79" s="540"/>
      <c r="L79" s="540"/>
      <c r="M79" s="540"/>
      <c r="N79" s="540"/>
      <c r="O79" s="540"/>
      <c r="P79" s="540"/>
      <c r="Q79" s="540"/>
      <c r="R79" s="540"/>
      <c r="S79" s="540"/>
      <c r="T79" s="540"/>
      <c r="U79" s="540"/>
      <c r="V79" s="540"/>
      <c r="W79" s="540"/>
      <c r="X79" s="540"/>
      <c r="Y79" s="540"/>
      <c r="Z79" s="540"/>
      <c r="AA79" s="540"/>
      <c r="AB79" s="540"/>
      <c r="AC79" s="540"/>
      <c r="AD79" s="540"/>
      <c r="AE79" s="540"/>
      <c r="AF79" s="540"/>
      <c r="AG79" s="540"/>
      <c r="AH79" s="540"/>
      <c r="AI79" s="540"/>
      <c r="AJ79" s="540"/>
      <c r="AK79" s="540"/>
      <c r="AL79" s="540"/>
      <c r="AM79" s="540"/>
      <c r="AN79" s="540"/>
      <c r="AO79" s="540"/>
      <c r="AP79" s="540"/>
      <c r="AQ79" s="540"/>
      <c r="AR79" s="540"/>
      <c r="AS79" s="540"/>
      <c r="AT79" s="540"/>
      <c r="AU79" s="540"/>
      <c r="AV79" s="540"/>
      <c r="AW79" s="540"/>
      <c r="AX79" s="540"/>
      <c r="AY79" s="540"/>
      <c r="AZ79" s="540"/>
      <c r="BA79" s="540"/>
      <c r="BB79" s="540"/>
      <c r="BC79" s="540"/>
      <c r="BD79" s="540"/>
      <c r="BE79" s="540"/>
      <c r="BF79" s="540"/>
      <c r="BG79" s="540"/>
      <c r="BH79" s="540"/>
    </row>
    <row r="80" customFormat="false" ht="14.25" hidden="false" customHeight="false" outlineLevel="0" collapsed="false">
      <c r="B80" s="540" t="s">
        <v>697</v>
      </c>
      <c r="C80" s="540"/>
      <c r="D80" s="540"/>
      <c r="E80" s="540"/>
      <c r="F80" s="540"/>
      <c r="G80" s="540"/>
      <c r="H80" s="540"/>
      <c r="I80" s="540"/>
      <c r="J80" s="540"/>
      <c r="K80" s="540"/>
      <c r="L80" s="540"/>
      <c r="M80" s="540"/>
      <c r="N80" s="540"/>
      <c r="O80" s="540"/>
      <c r="P80" s="540"/>
      <c r="Q80" s="540"/>
      <c r="R80" s="540"/>
      <c r="S80" s="540"/>
      <c r="T80" s="540"/>
      <c r="U80" s="540"/>
      <c r="V80" s="540"/>
      <c r="W80" s="540"/>
      <c r="X80" s="540"/>
      <c r="Y80" s="540"/>
      <c r="Z80" s="540"/>
      <c r="AA80" s="540"/>
      <c r="AB80" s="540"/>
      <c r="AC80" s="540"/>
      <c r="AD80" s="540"/>
      <c r="AE80" s="540"/>
      <c r="AF80" s="540"/>
      <c r="AG80" s="540"/>
      <c r="AH80" s="540"/>
      <c r="AI80" s="540"/>
      <c r="AJ80" s="540"/>
      <c r="AK80" s="540"/>
      <c r="AL80" s="540"/>
      <c r="AM80" s="540"/>
      <c r="AN80" s="540"/>
      <c r="AO80" s="540"/>
      <c r="AP80" s="540"/>
      <c r="AQ80" s="540"/>
      <c r="AR80" s="540"/>
      <c r="AS80" s="540"/>
      <c r="AT80" s="540"/>
      <c r="AU80" s="540"/>
      <c r="AV80" s="540"/>
      <c r="AW80" s="540"/>
      <c r="AX80" s="540"/>
      <c r="AY80" s="540"/>
      <c r="AZ80" s="540"/>
      <c r="BA80" s="540"/>
      <c r="BB80" s="540"/>
      <c r="BC80" s="540"/>
      <c r="BD80" s="540"/>
      <c r="BE80" s="540"/>
      <c r="BF80" s="540"/>
      <c r="BG80" s="540"/>
      <c r="BH80" s="540"/>
    </row>
    <row r="81" customFormat="false" ht="22.35" hidden="false" customHeight="false" outlineLevel="0" collapsed="false">
      <c r="B81" s="540" t="s">
        <v>698</v>
      </c>
      <c r="C81" s="540"/>
      <c r="D81" s="540"/>
      <c r="E81" s="540"/>
      <c r="F81" s="540"/>
      <c r="G81" s="540"/>
      <c r="H81" s="540"/>
      <c r="I81" s="540"/>
      <c r="J81" s="540"/>
      <c r="K81" s="540"/>
      <c r="L81" s="540"/>
      <c r="M81" s="540"/>
      <c r="N81" s="540"/>
      <c r="O81" s="540"/>
      <c r="P81" s="540"/>
      <c r="Q81" s="540"/>
      <c r="R81" s="540"/>
      <c r="S81" s="540"/>
      <c r="T81" s="540"/>
      <c r="U81" s="540"/>
      <c r="V81" s="540"/>
      <c r="W81" s="540"/>
      <c r="X81" s="540"/>
      <c r="Y81" s="540"/>
      <c r="Z81" s="540"/>
      <c r="AA81" s="540"/>
      <c r="AB81" s="540"/>
      <c r="AC81" s="540"/>
      <c r="AD81" s="540"/>
      <c r="AE81" s="540"/>
      <c r="AF81" s="540"/>
      <c r="AG81" s="540"/>
      <c r="AH81" s="540"/>
      <c r="AI81" s="540"/>
      <c r="AJ81" s="540"/>
      <c r="AK81" s="540"/>
      <c r="AL81" s="540"/>
      <c r="AM81" s="540"/>
      <c r="AN81" s="540"/>
      <c r="AO81" s="540"/>
      <c r="AP81" s="540"/>
      <c r="AQ81" s="540"/>
      <c r="AR81" s="540"/>
      <c r="AS81" s="540"/>
      <c r="AT81" s="540"/>
      <c r="AU81" s="540"/>
      <c r="AV81" s="540"/>
      <c r="AW81" s="540"/>
      <c r="AX81" s="540"/>
      <c r="AY81" s="540"/>
      <c r="AZ81" s="540"/>
      <c r="BA81" s="540"/>
      <c r="BB81" s="540"/>
      <c r="BC81" s="540"/>
      <c r="BD81" s="540"/>
      <c r="BE81" s="540"/>
      <c r="BF81" s="540"/>
      <c r="BG81" s="540"/>
      <c r="BH81" s="540"/>
    </row>
    <row r="82" customFormat="false" ht="22.35" hidden="false" customHeight="false" outlineLevel="0" collapsed="false">
      <c r="B82" s="540" t="s">
        <v>699</v>
      </c>
      <c r="C82" s="540"/>
      <c r="D82" s="540"/>
      <c r="E82" s="540"/>
      <c r="F82" s="540"/>
      <c r="G82" s="540"/>
      <c r="H82" s="540"/>
      <c r="I82" s="540"/>
      <c r="J82" s="540"/>
      <c r="K82" s="540"/>
      <c r="L82" s="540"/>
      <c r="M82" s="540"/>
      <c r="N82" s="540"/>
      <c r="O82" s="540"/>
      <c r="P82" s="540"/>
      <c r="Q82" s="540"/>
      <c r="R82" s="540"/>
      <c r="S82" s="540"/>
      <c r="T82" s="540"/>
      <c r="U82" s="540"/>
      <c r="V82" s="540"/>
      <c r="W82" s="540"/>
      <c r="X82" s="540"/>
      <c r="Y82" s="540"/>
      <c r="Z82" s="540"/>
      <c r="AA82" s="540"/>
      <c r="AB82" s="540"/>
      <c r="AC82" s="540"/>
      <c r="AD82" s="540"/>
      <c r="AE82" s="540"/>
      <c r="AF82" s="540"/>
      <c r="AG82" s="540"/>
      <c r="AH82" s="540"/>
      <c r="AI82" s="540"/>
      <c r="AJ82" s="540"/>
      <c r="AK82" s="540"/>
      <c r="AL82" s="540"/>
      <c r="AM82" s="540"/>
      <c r="AN82" s="540"/>
      <c r="AO82" s="540"/>
      <c r="AP82" s="540"/>
      <c r="AQ82" s="540"/>
      <c r="AR82" s="540"/>
      <c r="AS82" s="540"/>
      <c r="AT82" s="540"/>
      <c r="AU82" s="540"/>
      <c r="AV82" s="540"/>
      <c r="AW82" s="540"/>
      <c r="AX82" s="540"/>
      <c r="AY82" s="540"/>
      <c r="AZ82" s="540"/>
      <c r="BA82" s="540"/>
      <c r="BB82" s="540"/>
      <c r="BC82" s="540"/>
      <c r="BD82" s="540"/>
      <c r="BE82" s="540"/>
      <c r="BF82" s="540"/>
      <c r="BG82" s="540"/>
      <c r="BH82" s="540"/>
    </row>
    <row r="83" customFormat="false" ht="22.35" hidden="false" customHeight="false" outlineLevel="0" collapsed="false">
      <c r="B83" s="540" t="s">
        <v>700</v>
      </c>
      <c r="C83" s="540"/>
      <c r="D83" s="540"/>
      <c r="E83" s="540"/>
      <c r="F83" s="540"/>
      <c r="G83" s="540"/>
      <c r="H83" s="540"/>
      <c r="I83" s="540"/>
      <c r="J83" s="540"/>
      <c r="K83" s="540"/>
      <c r="L83" s="540"/>
      <c r="M83" s="540"/>
      <c r="N83" s="540"/>
      <c r="O83" s="540"/>
      <c r="P83" s="540"/>
      <c r="Q83" s="540"/>
      <c r="R83" s="540"/>
      <c r="S83" s="540"/>
      <c r="T83" s="540"/>
      <c r="U83" s="540"/>
      <c r="V83" s="540"/>
      <c r="W83" s="540"/>
      <c r="X83" s="540"/>
      <c r="Y83" s="540"/>
      <c r="Z83" s="540"/>
      <c r="AA83" s="540"/>
      <c r="AB83" s="540"/>
      <c r="AC83" s="540"/>
      <c r="AD83" s="540"/>
      <c r="AE83" s="540"/>
      <c r="AF83" s="540"/>
      <c r="AG83" s="540"/>
      <c r="AH83" s="540"/>
      <c r="AI83" s="540"/>
      <c r="AJ83" s="540"/>
      <c r="AK83" s="540"/>
      <c r="AL83" s="540"/>
      <c r="AM83" s="540"/>
      <c r="AN83" s="540"/>
      <c r="AO83" s="540"/>
      <c r="AP83" s="540"/>
      <c r="AQ83" s="540"/>
      <c r="AR83" s="540"/>
      <c r="AS83" s="540"/>
      <c r="AT83" s="540"/>
      <c r="AU83" s="540"/>
      <c r="AV83" s="540"/>
      <c r="AW83" s="540"/>
      <c r="AX83" s="540"/>
      <c r="AY83" s="540"/>
      <c r="AZ83" s="540"/>
      <c r="BA83" s="540"/>
      <c r="BB83" s="540"/>
      <c r="BC83" s="540"/>
      <c r="BD83" s="540"/>
      <c r="BE83" s="540"/>
      <c r="BF83" s="540"/>
      <c r="BG83" s="540"/>
      <c r="BH83" s="540"/>
    </row>
    <row r="84" customFormat="false" ht="14.25" hidden="false" customHeight="false" outlineLevel="0" collapsed="false">
      <c r="B84" s="540" t="s">
        <v>701</v>
      </c>
      <c r="C84" s="540"/>
      <c r="D84" s="540"/>
      <c r="E84" s="540"/>
      <c r="F84" s="540"/>
      <c r="G84" s="540"/>
      <c r="H84" s="540"/>
      <c r="I84" s="540"/>
      <c r="J84" s="540"/>
      <c r="K84" s="540"/>
      <c r="L84" s="540"/>
      <c r="M84" s="540"/>
      <c r="N84" s="540"/>
      <c r="O84" s="540"/>
      <c r="P84" s="540"/>
      <c r="Q84" s="540"/>
      <c r="R84" s="540"/>
      <c r="S84" s="540"/>
      <c r="T84" s="540"/>
      <c r="U84" s="540"/>
      <c r="V84" s="540"/>
      <c r="W84" s="540"/>
      <c r="X84" s="540"/>
      <c r="Y84" s="540"/>
      <c r="Z84" s="540"/>
      <c r="AA84" s="540"/>
      <c r="AB84" s="540"/>
      <c r="AC84" s="540"/>
      <c r="AD84" s="540"/>
      <c r="AE84" s="540"/>
      <c r="AF84" s="540"/>
      <c r="AG84" s="540"/>
      <c r="AH84" s="540"/>
      <c r="AI84" s="540"/>
      <c r="AJ84" s="540"/>
      <c r="AK84" s="540"/>
      <c r="AL84" s="540"/>
      <c r="AM84" s="540"/>
      <c r="AN84" s="540"/>
      <c r="AO84" s="540"/>
      <c r="AP84" s="540"/>
      <c r="AQ84" s="540"/>
      <c r="AR84" s="540"/>
      <c r="AS84" s="540"/>
      <c r="AT84" s="540"/>
      <c r="AU84" s="540"/>
      <c r="AV84" s="540"/>
      <c r="AW84" s="540"/>
      <c r="AX84" s="540"/>
      <c r="AY84" s="540"/>
      <c r="AZ84" s="540"/>
      <c r="BA84" s="540"/>
      <c r="BB84" s="540"/>
      <c r="BC84" s="540"/>
      <c r="BD84" s="540"/>
      <c r="BE84" s="540"/>
      <c r="BF84" s="540"/>
      <c r="BG84" s="540"/>
      <c r="BH84" s="540"/>
    </row>
    <row r="85" customFormat="false" ht="19.4" hidden="false" customHeight="false" outlineLevel="0" collapsed="false">
      <c r="B85" s="540" t="s">
        <v>702</v>
      </c>
      <c r="C85" s="540"/>
      <c r="D85" s="540"/>
      <c r="E85" s="540"/>
      <c r="F85" s="540"/>
      <c r="G85" s="540"/>
      <c r="H85" s="540"/>
      <c r="I85" s="540"/>
      <c r="J85" s="540"/>
      <c r="K85" s="540"/>
      <c r="L85" s="540"/>
      <c r="M85" s="540"/>
      <c r="N85" s="540"/>
      <c r="O85" s="540"/>
      <c r="P85" s="540"/>
      <c r="Q85" s="540"/>
      <c r="R85" s="540"/>
      <c r="S85" s="540"/>
      <c r="T85" s="540"/>
      <c r="U85" s="540"/>
      <c r="V85" s="540"/>
      <c r="W85" s="540"/>
      <c r="X85" s="540"/>
      <c r="Y85" s="540"/>
      <c r="Z85" s="540"/>
      <c r="AA85" s="540"/>
      <c r="AB85" s="540"/>
      <c r="AC85" s="540"/>
      <c r="AD85" s="540"/>
      <c r="AE85" s="540"/>
      <c r="AF85" s="540"/>
      <c r="AG85" s="540"/>
      <c r="AH85" s="540"/>
      <c r="AI85" s="540"/>
      <c r="AJ85" s="540"/>
      <c r="AK85" s="540"/>
      <c r="AL85" s="540"/>
      <c r="AM85" s="540"/>
      <c r="AN85" s="540"/>
      <c r="AO85" s="540"/>
      <c r="AP85" s="540"/>
      <c r="AQ85" s="540"/>
      <c r="AR85" s="540"/>
      <c r="AS85" s="540"/>
      <c r="AT85" s="540"/>
      <c r="AU85" s="540"/>
      <c r="AV85" s="540"/>
      <c r="AW85" s="540"/>
      <c r="AX85" s="540"/>
      <c r="AY85" s="540"/>
      <c r="AZ85" s="540"/>
      <c r="BA85" s="540"/>
      <c r="BB85" s="540"/>
      <c r="BC85" s="540"/>
      <c r="BD85" s="540"/>
      <c r="BE85" s="540"/>
      <c r="BF85" s="540"/>
      <c r="BG85" s="540"/>
      <c r="BH85" s="540"/>
    </row>
    <row r="86" customFormat="false" ht="14.25" hidden="false" customHeight="false" outlineLevel="0" collapsed="false">
      <c r="B86" s="540" t="s">
        <v>703</v>
      </c>
      <c r="C86" s="540"/>
      <c r="D86" s="540"/>
      <c r="E86" s="540"/>
      <c r="F86" s="540"/>
      <c r="G86" s="540"/>
      <c r="H86" s="540"/>
      <c r="I86" s="540"/>
      <c r="J86" s="540"/>
      <c r="K86" s="540"/>
      <c r="L86" s="540"/>
      <c r="M86" s="540"/>
      <c r="N86" s="540"/>
      <c r="O86" s="540"/>
      <c r="P86" s="540"/>
      <c r="Q86" s="540"/>
      <c r="R86" s="540"/>
      <c r="S86" s="540"/>
      <c r="T86" s="540"/>
      <c r="U86" s="540"/>
      <c r="V86" s="540"/>
      <c r="W86" s="540"/>
      <c r="X86" s="540"/>
      <c r="Y86" s="540"/>
      <c r="Z86" s="540"/>
      <c r="AA86" s="540"/>
      <c r="AB86" s="540"/>
      <c r="AC86" s="540"/>
      <c r="AD86" s="540"/>
      <c r="AE86" s="540"/>
      <c r="AF86" s="540"/>
      <c r="AG86" s="540"/>
      <c r="AH86" s="540"/>
      <c r="AI86" s="540"/>
      <c r="AJ86" s="540"/>
      <c r="AK86" s="540"/>
      <c r="AL86" s="540"/>
      <c r="AM86" s="540"/>
      <c r="AN86" s="540"/>
      <c r="AO86" s="540"/>
      <c r="AP86" s="540"/>
      <c r="AQ86" s="540"/>
      <c r="AR86" s="540"/>
      <c r="AS86" s="540"/>
      <c r="AT86" s="540"/>
      <c r="AU86" s="540"/>
      <c r="AV86" s="540"/>
      <c r="AW86" s="540"/>
      <c r="AX86" s="540"/>
      <c r="AY86" s="540"/>
      <c r="AZ86" s="540"/>
      <c r="BA86" s="540"/>
      <c r="BB86" s="540"/>
      <c r="BC86" s="540"/>
      <c r="BD86" s="540"/>
      <c r="BE86" s="540"/>
      <c r="BF86" s="540"/>
      <c r="BG86" s="540"/>
      <c r="BH86" s="540"/>
    </row>
    <row r="87" customFormat="false" ht="15" hidden="false" customHeight="true" outlineLevel="0" collapsed="false">
      <c r="B87" s="542" t="s">
        <v>704</v>
      </c>
      <c r="C87" s="542"/>
      <c r="D87" s="542"/>
      <c r="E87" s="542"/>
      <c r="F87" s="542"/>
      <c r="G87" s="542"/>
      <c r="H87" s="542"/>
      <c r="I87" s="542"/>
      <c r="J87" s="542"/>
      <c r="K87" s="542"/>
      <c r="L87" s="542"/>
      <c r="M87" s="542"/>
      <c r="N87" s="542"/>
      <c r="O87" s="542"/>
      <c r="P87" s="542"/>
      <c r="Q87" s="542"/>
      <c r="R87" s="542"/>
      <c r="S87" s="542"/>
      <c r="T87" s="542"/>
      <c r="U87" s="542"/>
      <c r="V87" s="542"/>
      <c r="W87" s="542"/>
      <c r="X87" s="542"/>
      <c r="Y87" s="542"/>
      <c r="Z87" s="542"/>
      <c r="AA87" s="542"/>
      <c r="AB87" s="542"/>
      <c r="AC87" s="542"/>
      <c r="AD87" s="542"/>
      <c r="AE87" s="542"/>
      <c r="AF87" s="542"/>
      <c r="AG87" s="542"/>
      <c r="AH87" s="542"/>
      <c r="AI87" s="542"/>
      <c r="AJ87" s="542"/>
      <c r="AK87" s="542"/>
      <c r="AL87" s="542"/>
      <c r="AM87" s="542"/>
      <c r="AN87" s="542"/>
      <c r="AO87" s="542"/>
      <c r="AP87" s="542"/>
      <c r="AQ87" s="542"/>
      <c r="AR87" s="542"/>
      <c r="AS87" s="542"/>
      <c r="AT87" s="542"/>
      <c r="AU87" s="542"/>
      <c r="AV87" s="542"/>
      <c r="AW87" s="542"/>
      <c r="AX87" s="542"/>
      <c r="AY87" s="542"/>
      <c r="AZ87" s="542"/>
      <c r="BA87" s="542"/>
      <c r="BB87" s="542"/>
      <c r="BC87" s="542"/>
      <c r="BD87" s="542"/>
      <c r="BE87" s="542"/>
      <c r="BF87" s="542"/>
      <c r="BG87" s="542"/>
      <c r="BH87" s="542"/>
    </row>
    <row r="88" customFormat="false" ht="14.25" hidden="false" customHeight="false" outlineLevel="0" collapsed="false">
      <c r="B88" s="540" t="s">
        <v>705</v>
      </c>
      <c r="C88" s="540"/>
      <c r="D88" s="540"/>
      <c r="E88" s="540"/>
      <c r="F88" s="540"/>
      <c r="G88" s="540"/>
      <c r="H88" s="540"/>
      <c r="I88" s="540"/>
      <c r="J88" s="540"/>
      <c r="K88" s="540"/>
      <c r="L88" s="540"/>
      <c r="M88" s="540"/>
      <c r="N88" s="540"/>
      <c r="O88" s="540"/>
      <c r="P88" s="540"/>
      <c r="Q88" s="540"/>
      <c r="R88" s="540"/>
      <c r="S88" s="540"/>
      <c r="T88" s="540"/>
      <c r="U88" s="540"/>
      <c r="V88" s="540"/>
      <c r="W88" s="540"/>
      <c r="X88" s="540"/>
      <c r="Y88" s="540"/>
      <c r="Z88" s="540"/>
      <c r="AA88" s="540"/>
      <c r="AB88" s="540"/>
      <c r="AC88" s="540"/>
      <c r="AD88" s="540"/>
      <c r="AE88" s="540"/>
      <c r="AF88" s="540"/>
      <c r="AG88" s="540"/>
      <c r="AH88" s="540"/>
      <c r="AI88" s="540"/>
      <c r="AJ88" s="540"/>
      <c r="AK88" s="540"/>
      <c r="AL88" s="540"/>
      <c r="AM88" s="540"/>
      <c r="AN88" s="540"/>
      <c r="AO88" s="540"/>
      <c r="AP88" s="540"/>
      <c r="AQ88" s="540"/>
      <c r="AR88" s="540"/>
      <c r="AS88" s="540"/>
      <c r="AT88" s="540"/>
      <c r="AU88" s="540"/>
      <c r="AV88" s="540"/>
      <c r="AW88" s="540"/>
      <c r="AX88" s="540"/>
      <c r="AY88" s="540"/>
      <c r="AZ88" s="540"/>
      <c r="BA88" s="540"/>
      <c r="BB88" s="540"/>
      <c r="BC88" s="540"/>
      <c r="BD88" s="540"/>
      <c r="BE88" s="540"/>
      <c r="BF88" s="540"/>
      <c r="BG88" s="540"/>
      <c r="BH88" s="540"/>
    </row>
  </sheetData>
  <mergeCells count="79">
    <mergeCell ref="C2:AP2"/>
    <mergeCell ref="AU2:AW2"/>
    <mergeCell ref="A4:A7"/>
    <mergeCell ref="B4:B7"/>
    <mergeCell ref="C4:AP4"/>
    <mergeCell ref="AQ4:CD4"/>
    <mergeCell ref="CE4:DB4"/>
    <mergeCell ref="C5:AP5"/>
    <mergeCell ref="AQ5:CD5"/>
    <mergeCell ref="CE5:CP5"/>
    <mergeCell ref="CQ5:DB5"/>
    <mergeCell ref="C6:AP6"/>
    <mergeCell ref="AQ6:CD6"/>
    <mergeCell ref="CE6:CP6"/>
    <mergeCell ref="CQ6:DB6"/>
    <mergeCell ref="CP16:DB16"/>
    <mergeCell ref="CG25:CS25"/>
    <mergeCell ref="B27:BH27"/>
    <mergeCell ref="B28:BH28"/>
    <mergeCell ref="B29:BH29"/>
    <mergeCell ref="B30:BH30"/>
    <mergeCell ref="B31:BH31"/>
    <mergeCell ref="B32:BH32"/>
    <mergeCell ref="B33:BH33"/>
    <mergeCell ref="B34:BH34"/>
    <mergeCell ref="B35:BH35"/>
    <mergeCell ref="B36:BH36"/>
    <mergeCell ref="B37:BH37"/>
    <mergeCell ref="B38:BH38"/>
    <mergeCell ref="B39:BH39"/>
    <mergeCell ref="B40:BH40"/>
    <mergeCell ref="B41:BH41"/>
    <mergeCell ref="B42:BH42"/>
    <mergeCell ref="B43:BH43"/>
    <mergeCell ref="B44:BH44"/>
    <mergeCell ref="B45:BH45"/>
    <mergeCell ref="B46:BH46"/>
    <mergeCell ref="B47:BH47"/>
    <mergeCell ref="B48:BH48"/>
    <mergeCell ref="B49:BH49"/>
    <mergeCell ref="B50:BH50"/>
    <mergeCell ref="B51:BH51"/>
    <mergeCell ref="B52:BH52"/>
    <mergeCell ref="B53:BH53"/>
    <mergeCell ref="B54:BH54"/>
    <mergeCell ref="B55:BH55"/>
    <mergeCell ref="B56:BH56"/>
    <mergeCell ref="B57:BH57"/>
    <mergeCell ref="B58:BH58"/>
    <mergeCell ref="B59:BH59"/>
    <mergeCell ref="B60:BH60"/>
    <mergeCell ref="B61:BH61"/>
    <mergeCell ref="B62:BH62"/>
    <mergeCell ref="B63:BH63"/>
    <mergeCell ref="B64:BH64"/>
    <mergeCell ref="B65:BH65"/>
    <mergeCell ref="B66:BH66"/>
    <mergeCell ref="B67:BH67"/>
    <mergeCell ref="B68:BH68"/>
    <mergeCell ref="B69:BH69"/>
    <mergeCell ref="B70:BH70"/>
    <mergeCell ref="B71:BH71"/>
    <mergeCell ref="B72:BH72"/>
    <mergeCell ref="B73:BH73"/>
    <mergeCell ref="B74:BH74"/>
    <mergeCell ref="B75:BH75"/>
    <mergeCell ref="B76:BH76"/>
    <mergeCell ref="B77:BH77"/>
    <mergeCell ref="B78:BH78"/>
    <mergeCell ref="B79:BH79"/>
    <mergeCell ref="B80:BH80"/>
    <mergeCell ref="B81:BH81"/>
    <mergeCell ref="B82:BH82"/>
    <mergeCell ref="B83:BH83"/>
    <mergeCell ref="B84:BH84"/>
    <mergeCell ref="B85:BH85"/>
    <mergeCell ref="B86:BH86"/>
    <mergeCell ref="B87:BH87"/>
    <mergeCell ref="B88:BH88"/>
  </mergeCells>
  <hyperlinks>
    <hyperlink ref="AU2" location="'Списък Приложения'!A1" display="НАЗАД"/>
  </hyperlinks>
  <printOptions headings="false" gridLines="false" gridLinesSet="true" horizontalCentered="true" verticalCentered="true"/>
  <pageMargins left="0.25" right="0.25" top="0.75" bottom="0.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 manualBreakCount="1">
    <brk id="19" man="true" max="16383" min="0"/>
  </rowBreaks>
  <colBreaks count="1" manualBreakCount="1">
    <brk id="42" man="true" max="65535" min="0"/>
  </colBreaks>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E6B9B8"/>
    <pageSetUpPr fitToPage="false"/>
  </sheetPr>
  <dimension ref="A1:BG168"/>
  <sheetViews>
    <sheetView showFormulas="false" showGridLines="true" showRowColHeaders="true" showZeros="true" rightToLeft="false" tabSelected="false" showOutlineSymbols="true" defaultGridColor="true" view="normal" topLeftCell="AA1" colorId="64" zoomScale="85" zoomScaleNormal="85" zoomScalePageLayoutView="100" workbookViewId="0">
      <selection pane="topLeft" activeCell="AK23" activeCellId="0" sqref="AK23"/>
    </sheetView>
  </sheetViews>
  <sheetFormatPr defaultColWidth="7.87890625" defaultRowHeight="14.25" zeroHeight="false" outlineLevelRow="0" outlineLevelCol="0"/>
  <cols>
    <col collapsed="false" customWidth="true" hidden="false" outlineLevel="0" max="1" min="1" style="24" width="3.88"/>
    <col collapsed="false" customWidth="true" hidden="false" outlineLevel="0" max="2" min="2" style="24" width="30"/>
    <col collapsed="false" customWidth="true" hidden="false" outlineLevel="0" max="3" min="3" style="24" width="5.62"/>
    <col collapsed="false" customWidth="true" hidden="false" outlineLevel="0" max="4" min="4" style="24" width="4.12"/>
    <col collapsed="false" customWidth="true" hidden="false" outlineLevel="0" max="5" min="5" style="24" width="4.38"/>
    <col collapsed="false" customWidth="true" hidden="false" outlineLevel="0" max="6" min="6" style="24" width="5.5"/>
    <col collapsed="false" customWidth="true" hidden="false" outlineLevel="0" max="7" min="7" style="24" width="5"/>
    <col collapsed="false" customWidth="true" hidden="false" outlineLevel="0" max="8" min="8" style="24" width="4.75"/>
    <col collapsed="false" customWidth="true" hidden="false" outlineLevel="0" max="9" min="9" style="24" width="5.75"/>
    <col collapsed="false" customWidth="true" hidden="false" outlineLevel="0" max="10" min="10" style="24" width="5.26"/>
    <col collapsed="false" customWidth="true" hidden="false" outlineLevel="0" max="11" min="11" style="24" width="7.12"/>
    <col collapsed="false" customWidth="true" hidden="false" outlineLevel="0" max="12" min="12" style="24" width="4.12"/>
    <col collapsed="false" customWidth="true" hidden="false" outlineLevel="0" max="13" min="13" style="24" width="6.25"/>
    <col collapsed="false" customWidth="true" hidden="false" outlineLevel="0" max="14" min="14" style="24" width="5"/>
    <col collapsed="false" customWidth="true" hidden="false" outlineLevel="0" max="15" min="15" style="24" width="4.12"/>
    <col collapsed="false" customWidth="true" hidden="false" outlineLevel="0" max="16" min="16" style="24" width="6.12"/>
    <col collapsed="false" customWidth="true" hidden="false" outlineLevel="0" max="17" min="17" style="24" width="5.5"/>
    <col collapsed="false" customWidth="true" hidden="false" outlineLevel="0" max="18" min="18" style="24" width="5.26"/>
    <col collapsed="false" customWidth="true" hidden="false" outlineLevel="0" max="19" min="19" style="24" width="4.5"/>
    <col collapsed="false" customWidth="true" hidden="false" outlineLevel="0" max="21" min="20" style="24" width="5.26"/>
    <col collapsed="false" customWidth="true" hidden="false" outlineLevel="0" max="22" min="22" style="24" width="4.38"/>
    <col collapsed="false" customWidth="true" hidden="false" outlineLevel="0" max="23" min="23" style="24" width="6"/>
    <col collapsed="false" customWidth="true" hidden="false" outlineLevel="0" max="24" min="24" style="24" width="5.26"/>
    <col collapsed="false" customWidth="true" hidden="false" outlineLevel="0" max="25" min="25" style="24" width="5.88"/>
    <col collapsed="false" customWidth="true" hidden="false" outlineLevel="0" max="26" min="26" style="24" width="4.5"/>
    <col collapsed="false" customWidth="true" hidden="false" outlineLevel="0" max="27" min="27" style="24" width="5"/>
    <col collapsed="false" customWidth="true" hidden="false" outlineLevel="0" max="28" min="28" style="24" width="5.26"/>
    <col collapsed="false" customWidth="true" hidden="false" outlineLevel="0" max="29" min="29" style="24" width="4.38"/>
    <col collapsed="false" customWidth="true" hidden="false" outlineLevel="0" max="30" min="30" style="24" width="5.26"/>
    <col collapsed="false" customWidth="true" hidden="false" outlineLevel="0" max="31" min="31" style="24" width="5.75"/>
    <col collapsed="false" customWidth="true" hidden="false" outlineLevel="0" max="32" min="32" style="24" width="5.5"/>
    <col collapsed="false" customWidth="true" hidden="false" outlineLevel="0" max="33" min="33" style="24" width="4.5"/>
    <col collapsed="false" customWidth="true" hidden="false" outlineLevel="0" max="34" min="34" style="24" width="5.26"/>
    <col collapsed="false" customWidth="true" hidden="false" outlineLevel="0" max="35" min="35" style="24" width="5"/>
    <col collapsed="false" customWidth="true" hidden="false" outlineLevel="0" max="36" min="36" style="24" width="4.38"/>
    <col collapsed="false" customWidth="true" hidden="false" outlineLevel="0" max="37" min="37" style="24" width="6.25"/>
    <col collapsed="false" customWidth="true" hidden="false" outlineLevel="0" max="38" min="38" style="24" width="5.5"/>
    <col collapsed="false" customWidth="true" hidden="false" outlineLevel="0" max="39" min="39" style="24" width="3.62"/>
    <col collapsed="false" customWidth="true" hidden="false" outlineLevel="0" max="40" min="40" style="24" width="4.38"/>
    <col collapsed="false" customWidth="true" hidden="false" outlineLevel="0" max="41" min="41" style="24" width="5.26"/>
    <col collapsed="false" customWidth="true" hidden="false" outlineLevel="0" max="42" min="42" style="24" width="5.5"/>
    <col collapsed="false" customWidth="true" hidden="false" outlineLevel="0" max="43" min="43" style="24" width="4.38"/>
    <col collapsed="false" customWidth="true" hidden="false" outlineLevel="0" max="44" min="44" style="24" width="5.26"/>
    <col collapsed="false" customWidth="true" hidden="false" outlineLevel="0" max="45" min="45" style="24" width="5.62"/>
    <col collapsed="false" customWidth="true" hidden="false" outlineLevel="0" max="46" min="46" style="24" width="4.5"/>
    <col collapsed="false" customWidth="true" hidden="false" outlineLevel="0" max="47" min="47" style="24" width="4.38"/>
    <col collapsed="false" customWidth="true" hidden="false" outlineLevel="0" max="49" min="48" style="24" width="5.26"/>
    <col collapsed="false" customWidth="true" hidden="false" outlineLevel="0" max="50" min="50" style="24" width="4.38"/>
    <col collapsed="false" customWidth="true" hidden="false" outlineLevel="0" max="51" min="51" style="24" width="5.88"/>
    <col collapsed="false" customWidth="true" hidden="false" outlineLevel="0" max="52" min="52" style="24" width="5.26"/>
    <col collapsed="false" customWidth="true" hidden="false" outlineLevel="0" max="53" min="53" style="24" width="4"/>
    <col collapsed="false" customWidth="true" hidden="false" outlineLevel="0" max="54" min="54" style="24" width="4.5"/>
    <col collapsed="false" customWidth="true" hidden="false" outlineLevel="0" max="55" min="55" style="24" width="5.5"/>
    <col collapsed="false" customWidth="true" hidden="false" outlineLevel="0" max="56" min="56" style="24" width="5"/>
    <col collapsed="false" customWidth="true" hidden="false" outlineLevel="0" max="57" min="57" style="24" width="4.38"/>
    <col collapsed="false" customWidth="true" hidden="false" outlineLevel="0" max="59" min="58" style="24" width="5.26"/>
  </cols>
  <sheetData>
    <row r="1" customFormat="false" ht="30" hidden="false" customHeight="true" outlineLevel="0" collapsed="false">
      <c r="A1" s="455"/>
      <c r="B1" s="220" t="s">
        <v>579</v>
      </c>
      <c r="C1" s="220"/>
      <c r="D1" s="220"/>
      <c r="E1" s="455"/>
      <c r="F1" s="455"/>
      <c r="G1" s="455"/>
      <c r="H1" s="455"/>
      <c r="I1" s="455"/>
      <c r="J1" s="455"/>
      <c r="K1" s="455"/>
      <c r="L1" s="455"/>
      <c r="M1" s="455"/>
      <c r="N1" s="456" t="s">
        <v>28</v>
      </c>
      <c r="O1" s="456"/>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row>
    <row r="2" customFormat="false" ht="15" hidden="false" customHeight="false" outlineLevel="0" collapsed="false">
      <c r="A2" s="455"/>
      <c r="B2" s="220"/>
      <c r="C2" s="543" t="s">
        <v>551</v>
      </c>
      <c r="D2" s="220"/>
      <c r="E2" s="220"/>
      <c r="F2" s="220"/>
      <c r="G2" s="220"/>
      <c r="H2" s="220"/>
      <c r="I2" s="220"/>
      <c r="J2" s="220"/>
      <c r="K2" s="220"/>
      <c r="L2" s="220"/>
      <c r="M2" s="220"/>
      <c r="N2" s="220"/>
      <c r="O2" s="220"/>
      <c r="P2" s="220"/>
      <c r="Q2" s="220"/>
      <c r="R2" s="220"/>
      <c r="S2" s="220"/>
      <c r="T2" s="220"/>
      <c r="U2" s="220"/>
      <c r="V2" s="220"/>
      <c r="W2" s="220"/>
      <c r="X2" s="455"/>
      <c r="Y2" s="455"/>
      <c r="Z2" s="220"/>
      <c r="AA2" s="220"/>
      <c r="AB2" s="220"/>
      <c r="AC2" s="220"/>
      <c r="AD2" s="455"/>
      <c r="AE2" s="455"/>
      <c r="AF2" s="536"/>
      <c r="AG2" s="220"/>
      <c r="AH2" s="220"/>
      <c r="AI2" s="220"/>
      <c r="AJ2" s="220"/>
      <c r="AK2" s="220"/>
      <c r="AL2" s="220"/>
      <c r="AM2" s="220"/>
      <c r="AN2" s="220"/>
      <c r="AO2" s="220"/>
      <c r="AP2" s="220"/>
      <c r="AQ2" s="220"/>
      <c r="AR2" s="220"/>
      <c r="AS2" s="220"/>
      <c r="AT2" s="220"/>
      <c r="AU2" s="220"/>
      <c r="AV2" s="220"/>
      <c r="AW2" s="220"/>
      <c r="AX2" s="220"/>
      <c r="AY2" s="220"/>
      <c r="AZ2" s="220"/>
      <c r="BA2" s="220"/>
      <c r="BB2" s="455"/>
      <c r="BC2" s="455"/>
      <c r="BD2" s="455"/>
      <c r="BE2" s="455"/>
      <c r="BF2" s="455"/>
      <c r="BG2" s="455"/>
    </row>
    <row r="3" customFormat="false" ht="15" hidden="false" customHeight="false" outlineLevel="0" collapsed="false">
      <c r="A3" s="455"/>
      <c r="B3" s="220"/>
      <c r="C3" s="543" t="s">
        <v>706</v>
      </c>
      <c r="D3" s="220"/>
      <c r="E3" s="220"/>
      <c r="F3" s="220"/>
      <c r="G3" s="220"/>
      <c r="H3" s="220"/>
      <c r="I3" s="220"/>
      <c r="J3" s="220"/>
      <c r="K3" s="220"/>
      <c r="L3" s="220"/>
      <c r="M3" s="220"/>
      <c r="N3" s="220"/>
      <c r="O3" s="220"/>
      <c r="P3" s="220"/>
      <c r="Q3" s="536"/>
      <c r="R3" s="536"/>
      <c r="S3" s="536"/>
      <c r="T3" s="536"/>
      <c r="U3" s="536"/>
      <c r="V3" s="536"/>
      <c r="W3" s="536"/>
      <c r="X3" s="536"/>
      <c r="Y3" s="536"/>
      <c r="Z3" s="536"/>
      <c r="AA3" s="536"/>
      <c r="AB3" s="536"/>
      <c r="AC3" s="536"/>
      <c r="AD3" s="455"/>
      <c r="AE3" s="455"/>
      <c r="AF3" s="536"/>
      <c r="AG3" s="220"/>
      <c r="AH3" s="220"/>
      <c r="AI3" s="220"/>
      <c r="AJ3" s="220"/>
      <c r="AK3" s="220"/>
      <c r="AL3" s="220"/>
      <c r="AM3" s="220"/>
      <c r="AN3" s="220"/>
      <c r="AO3" s="220"/>
      <c r="AP3" s="220"/>
      <c r="AQ3" s="220"/>
      <c r="AR3" s="220"/>
      <c r="AS3" s="220"/>
      <c r="AT3" s="220"/>
      <c r="AU3" s="220"/>
      <c r="AV3" s="220"/>
      <c r="AW3" s="220"/>
      <c r="AX3" s="220"/>
      <c r="AY3" s="220"/>
      <c r="AZ3" s="220"/>
      <c r="BA3" s="220"/>
      <c r="BB3" s="455"/>
      <c r="BC3" s="455"/>
      <c r="BD3" s="455"/>
      <c r="BE3" s="455"/>
      <c r="BF3" s="455"/>
      <c r="BG3" s="455"/>
    </row>
    <row r="4" customFormat="false" ht="15" hidden="false" customHeight="false" outlineLevel="0" collapsed="false">
      <c r="A4" s="455"/>
      <c r="B4" s="455"/>
      <c r="C4" s="455"/>
      <c r="D4" s="455"/>
      <c r="E4" s="455"/>
      <c r="F4" s="455"/>
      <c r="G4" s="455"/>
      <c r="H4" s="455"/>
      <c r="I4" s="455"/>
      <c r="J4" s="455"/>
      <c r="K4" s="455"/>
      <c r="L4" s="220"/>
      <c r="M4" s="455"/>
      <c r="N4" s="455"/>
      <c r="O4" s="455"/>
      <c r="P4" s="220"/>
      <c r="Q4" s="455"/>
      <c r="R4" s="455"/>
      <c r="S4" s="455"/>
      <c r="T4" s="455"/>
      <c r="U4" s="455"/>
      <c r="V4" s="455"/>
      <c r="W4" s="455"/>
      <c r="X4" s="455"/>
      <c r="Y4" s="455"/>
      <c r="Z4" s="455"/>
      <c r="AA4" s="455"/>
      <c r="AB4" s="455"/>
      <c r="AC4" s="455"/>
      <c r="AD4" s="455"/>
      <c r="AE4" s="455"/>
      <c r="AF4" s="455"/>
      <c r="AG4" s="455"/>
      <c r="AH4" s="455"/>
      <c r="AI4" s="455"/>
      <c r="AJ4" s="455"/>
      <c r="AK4" s="455"/>
      <c r="AL4" s="455"/>
      <c r="AM4" s="455"/>
      <c r="AN4" s="455"/>
      <c r="AO4" s="455"/>
      <c r="AP4" s="455"/>
      <c r="AQ4" s="455"/>
      <c r="AR4" s="455"/>
      <c r="AS4" s="455"/>
      <c r="AT4" s="455"/>
      <c r="AU4" s="455"/>
      <c r="AV4" s="455"/>
      <c r="AW4" s="455"/>
      <c r="AX4" s="455"/>
      <c r="AY4" s="455"/>
      <c r="AZ4" s="455"/>
      <c r="BA4" s="455"/>
      <c r="BB4" s="455"/>
      <c r="BC4" s="455"/>
      <c r="BD4" s="455"/>
      <c r="BE4" s="455"/>
      <c r="BF4" s="455"/>
      <c r="BG4" s="455"/>
    </row>
    <row r="5" customFormat="false" ht="13.5" hidden="false" customHeight="true" outlineLevel="0" collapsed="false">
      <c r="A5" s="462" t="s">
        <v>553</v>
      </c>
      <c r="B5" s="544" t="s">
        <v>583</v>
      </c>
      <c r="C5" s="459" t="s">
        <v>555</v>
      </c>
      <c r="D5" s="237" t="s">
        <v>556</v>
      </c>
      <c r="E5" s="237"/>
      <c r="F5" s="237"/>
      <c r="G5" s="237"/>
      <c r="H5" s="237"/>
      <c r="I5" s="237"/>
      <c r="J5" s="237"/>
      <c r="K5" s="237" t="s">
        <v>557</v>
      </c>
      <c r="L5" s="237"/>
      <c r="M5" s="237"/>
      <c r="N5" s="237"/>
      <c r="O5" s="237"/>
      <c r="P5" s="237"/>
      <c r="Q5" s="237"/>
      <c r="R5" s="460" t="s">
        <v>558</v>
      </c>
      <c r="S5" s="460"/>
      <c r="T5" s="460"/>
      <c r="U5" s="460"/>
      <c r="V5" s="460"/>
      <c r="W5" s="460"/>
      <c r="X5" s="460"/>
      <c r="Y5" s="545" t="s">
        <v>559</v>
      </c>
      <c r="Z5" s="545"/>
      <c r="AA5" s="545"/>
      <c r="AB5" s="545"/>
      <c r="AC5" s="545"/>
      <c r="AD5" s="545"/>
      <c r="AE5" s="545"/>
      <c r="AF5" s="237" t="s">
        <v>560</v>
      </c>
      <c r="AG5" s="237"/>
      <c r="AH5" s="237"/>
      <c r="AI5" s="237"/>
      <c r="AJ5" s="237"/>
      <c r="AK5" s="237"/>
      <c r="AL5" s="237"/>
      <c r="AM5" s="237"/>
      <c r="AN5" s="237"/>
      <c r="AO5" s="237"/>
      <c r="AP5" s="237"/>
      <c r="AQ5" s="237"/>
      <c r="AR5" s="237"/>
      <c r="AS5" s="237"/>
      <c r="AT5" s="462" t="s">
        <v>561</v>
      </c>
      <c r="AU5" s="462"/>
      <c r="AV5" s="462"/>
      <c r="AW5" s="462"/>
      <c r="AX5" s="462"/>
      <c r="AY5" s="462"/>
      <c r="AZ5" s="462"/>
      <c r="BA5" s="463" t="s">
        <v>562</v>
      </c>
      <c r="BB5" s="463"/>
      <c r="BC5" s="463"/>
      <c r="BD5" s="463"/>
      <c r="BE5" s="463"/>
      <c r="BF5" s="463"/>
      <c r="BG5" s="463"/>
    </row>
    <row r="6" customFormat="false" ht="28.5" hidden="false" customHeight="true" outlineLevel="0" collapsed="false">
      <c r="A6" s="462"/>
      <c r="B6" s="544"/>
      <c r="C6" s="459"/>
      <c r="D6" s="237"/>
      <c r="E6" s="237"/>
      <c r="F6" s="237"/>
      <c r="G6" s="237"/>
      <c r="H6" s="237"/>
      <c r="I6" s="237"/>
      <c r="J6" s="237"/>
      <c r="K6" s="237"/>
      <c r="L6" s="237"/>
      <c r="M6" s="237"/>
      <c r="N6" s="237"/>
      <c r="O6" s="237"/>
      <c r="P6" s="237"/>
      <c r="Q6" s="237"/>
      <c r="R6" s="460"/>
      <c r="S6" s="460"/>
      <c r="T6" s="460"/>
      <c r="U6" s="460"/>
      <c r="V6" s="460"/>
      <c r="W6" s="460"/>
      <c r="X6" s="460"/>
      <c r="Y6" s="545"/>
      <c r="Z6" s="545"/>
      <c r="AA6" s="545"/>
      <c r="AB6" s="545"/>
      <c r="AC6" s="545"/>
      <c r="AD6" s="545"/>
      <c r="AE6" s="545"/>
      <c r="AF6" s="546" t="s">
        <v>563</v>
      </c>
      <c r="AG6" s="546"/>
      <c r="AH6" s="546"/>
      <c r="AI6" s="546"/>
      <c r="AJ6" s="546"/>
      <c r="AK6" s="546"/>
      <c r="AL6" s="546"/>
      <c r="AM6" s="547" t="s">
        <v>471</v>
      </c>
      <c r="AN6" s="547"/>
      <c r="AO6" s="547"/>
      <c r="AP6" s="547"/>
      <c r="AQ6" s="547"/>
      <c r="AR6" s="547"/>
      <c r="AS6" s="547"/>
      <c r="AT6" s="464" t="s">
        <v>564</v>
      </c>
      <c r="AU6" s="464"/>
      <c r="AV6" s="464"/>
      <c r="AW6" s="464"/>
      <c r="AX6" s="464"/>
      <c r="AY6" s="464"/>
      <c r="AZ6" s="464"/>
      <c r="BA6" s="463"/>
      <c r="BB6" s="463"/>
      <c r="BC6" s="463"/>
      <c r="BD6" s="463"/>
      <c r="BE6" s="463"/>
      <c r="BF6" s="463"/>
      <c r="BG6" s="463"/>
    </row>
    <row r="7" customFormat="false" ht="12.75" hidden="false" customHeight="true" outlineLevel="0" collapsed="false">
      <c r="A7" s="462"/>
      <c r="B7" s="544"/>
      <c r="C7" s="459"/>
      <c r="D7" s="465" t="s">
        <v>565</v>
      </c>
      <c r="E7" s="466" t="s">
        <v>707</v>
      </c>
      <c r="F7" s="466"/>
      <c r="G7" s="466"/>
      <c r="H7" s="466"/>
      <c r="I7" s="466"/>
      <c r="J7" s="466"/>
      <c r="K7" s="465" t="s">
        <v>565</v>
      </c>
      <c r="L7" s="466" t="s">
        <v>707</v>
      </c>
      <c r="M7" s="466"/>
      <c r="N7" s="466"/>
      <c r="O7" s="466"/>
      <c r="P7" s="466"/>
      <c r="Q7" s="466"/>
      <c r="R7" s="465" t="s">
        <v>565</v>
      </c>
      <c r="S7" s="466" t="s">
        <v>707</v>
      </c>
      <c r="T7" s="466"/>
      <c r="U7" s="466"/>
      <c r="V7" s="466"/>
      <c r="W7" s="466"/>
      <c r="X7" s="466"/>
      <c r="Y7" s="548" t="s">
        <v>565</v>
      </c>
      <c r="Z7" s="466" t="s">
        <v>707</v>
      </c>
      <c r="AA7" s="466"/>
      <c r="AB7" s="466"/>
      <c r="AC7" s="466"/>
      <c r="AD7" s="466"/>
      <c r="AE7" s="466"/>
      <c r="AF7" s="465" t="s">
        <v>565</v>
      </c>
      <c r="AG7" s="466" t="s">
        <v>707</v>
      </c>
      <c r="AH7" s="466"/>
      <c r="AI7" s="466"/>
      <c r="AJ7" s="466"/>
      <c r="AK7" s="466"/>
      <c r="AL7" s="466"/>
      <c r="AM7" s="549" t="s">
        <v>565</v>
      </c>
      <c r="AN7" s="466" t="s">
        <v>707</v>
      </c>
      <c r="AO7" s="466"/>
      <c r="AP7" s="466"/>
      <c r="AQ7" s="466"/>
      <c r="AR7" s="466"/>
      <c r="AS7" s="466"/>
      <c r="AT7" s="465" t="s">
        <v>565</v>
      </c>
      <c r="AU7" s="547" t="s">
        <v>707</v>
      </c>
      <c r="AV7" s="547"/>
      <c r="AW7" s="547"/>
      <c r="AX7" s="547"/>
      <c r="AY7" s="547"/>
      <c r="AZ7" s="547"/>
      <c r="BA7" s="550" t="s">
        <v>565</v>
      </c>
      <c r="BB7" s="547" t="s">
        <v>707</v>
      </c>
      <c r="BC7" s="547"/>
      <c r="BD7" s="547"/>
      <c r="BE7" s="547"/>
      <c r="BF7" s="547"/>
      <c r="BG7" s="547"/>
    </row>
    <row r="8" customFormat="false" ht="48" hidden="false" customHeight="true" outlineLevel="0" collapsed="false">
      <c r="A8" s="462"/>
      <c r="B8" s="544"/>
      <c r="C8" s="459"/>
      <c r="D8" s="465"/>
      <c r="E8" s="467" t="s">
        <v>708</v>
      </c>
      <c r="F8" s="551" t="s">
        <v>709</v>
      </c>
      <c r="G8" s="551" t="s">
        <v>710</v>
      </c>
      <c r="H8" s="467" t="s">
        <v>711</v>
      </c>
      <c r="I8" s="551" t="s">
        <v>712</v>
      </c>
      <c r="J8" s="468" t="s">
        <v>713</v>
      </c>
      <c r="K8" s="465"/>
      <c r="L8" s="467" t="s">
        <v>708</v>
      </c>
      <c r="M8" s="551" t="s">
        <v>709</v>
      </c>
      <c r="N8" s="551" t="s">
        <v>710</v>
      </c>
      <c r="O8" s="467" t="s">
        <v>711</v>
      </c>
      <c r="P8" s="551" t="s">
        <v>712</v>
      </c>
      <c r="Q8" s="468" t="s">
        <v>713</v>
      </c>
      <c r="R8" s="465"/>
      <c r="S8" s="467" t="s">
        <v>708</v>
      </c>
      <c r="T8" s="551" t="s">
        <v>709</v>
      </c>
      <c r="U8" s="551" t="s">
        <v>710</v>
      </c>
      <c r="V8" s="467" t="s">
        <v>711</v>
      </c>
      <c r="W8" s="551" t="s">
        <v>712</v>
      </c>
      <c r="X8" s="468" t="s">
        <v>713</v>
      </c>
      <c r="Y8" s="548"/>
      <c r="Z8" s="467" t="s">
        <v>708</v>
      </c>
      <c r="AA8" s="551" t="s">
        <v>709</v>
      </c>
      <c r="AB8" s="551" t="s">
        <v>710</v>
      </c>
      <c r="AC8" s="467" t="s">
        <v>711</v>
      </c>
      <c r="AD8" s="551" t="s">
        <v>712</v>
      </c>
      <c r="AE8" s="468" t="s">
        <v>713</v>
      </c>
      <c r="AF8" s="465"/>
      <c r="AG8" s="467" t="s">
        <v>708</v>
      </c>
      <c r="AH8" s="551" t="s">
        <v>709</v>
      </c>
      <c r="AI8" s="551" t="s">
        <v>710</v>
      </c>
      <c r="AJ8" s="467" t="s">
        <v>711</v>
      </c>
      <c r="AK8" s="551" t="s">
        <v>712</v>
      </c>
      <c r="AL8" s="468" t="s">
        <v>713</v>
      </c>
      <c r="AM8" s="549"/>
      <c r="AN8" s="467" t="s">
        <v>708</v>
      </c>
      <c r="AO8" s="551" t="s">
        <v>709</v>
      </c>
      <c r="AP8" s="551" t="s">
        <v>710</v>
      </c>
      <c r="AQ8" s="467" t="s">
        <v>711</v>
      </c>
      <c r="AR8" s="551" t="s">
        <v>712</v>
      </c>
      <c r="AS8" s="468" t="s">
        <v>713</v>
      </c>
      <c r="AT8" s="465"/>
      <c r="AU8" s="467" t="s">
        <v>708</v>
      </c>
      <c r="AV8" s="551" t="s">
        <v>709</v>
      </c>
      <c r="AW8" s="551" t="s">
        <v>710</v>
      </c>
      <c r="AX8" s="467" t="s">
        <v>711</v>
      </c>
      <c r="AY8" s="551" t="s">
        <v>712</v>
      </c>
      <c r="AZ8" s="468" t="s">
        <v>713</v>
      </c>
      <c r="BA8" s="550"/>
      <c r="BB8" s="467" t="s">
        <v>708</v>
      </c>
      <c r="BC8" s="551" t="s">
        <v>709</v>
      </c>
      <c r="BD8" s="551" t="s">
        <v>710</v>
      </c>
      <c r="BE8" s="467" t="s">
        <v>711</v>
      </c>
      <c r="BF8" s="551" t="s">
        <v>712</v>
      </c>
      <c r="BG8" s="468" t="s">
        <v>713</v>
      </c>
    </row>
    <row r="9" customFormat="false" ht="15" hidden="false" customHeight="false" outlineLevel="0" collapsed="false">
      <c r="A9" s="475"/>
      <c r="B9" s="552" t="s">
        <v>572</v>
      </c>
      <c r="C9" s="553"/>
      <c r="D9" s="472" t="n">
        <f aca="false">E9+F9+G9+H9+I9+J9</f>
        <v>144</v>
      </c>
      <c r="E9" s="473" t="n">
        <f aca="false">SUM(E10:E14)</f>
        <v>124</v>
      </c>
      <c r="F9" s="473" t="n">
        <f aca="false">SUM(F10:F14)</f>
        <v>4</v>
      </c>
      <c r="G9" s="473" t="n">
        <f aca="false">SUM(G10:G14)</f>
        <v>0</v>
      </c>
      <c r="H9" s="473" t="n">
        <f aca="false">SUM(H10:H14)</f>
        <v>7</v>
      </c>
      <c r="I9" s="473" t="n">
        <f aca="false">SUM(I10:I14)</f>
        <v>9</v>
      </c>
      <c r="J9" s="474" t="n">
        <f aca="false">SUM(J10:J14)</f>
        <v>0</v>
      </c>
      <c r="K9" s="472" t="n">
        <f aca="false">L9+M9+N9+O9+P9+Q9</f>
        <v>1149</v>
      </c>
      <c r="L9" s="473" t="n">
        <f aca="false">SUM(L10:L14)</f>
        <v>250</v>
      </c>
      <c r="M9" s="473" t="n">
        <f aca="false">SUM(M10:M14)</f>
        <v>23</v>
      </c>
      <c r="N9" s="473" t="n">
        <f aca="false">SUM(N10:N14)</f>
        <v>1</v>
      </c>
      <c r="O9" s="473" t="n">
        <f aca="false">SUM(O10:O14)</f>
        <v>149</v>
      </c>
      <c r="P9" s="473" t="n">
        <f aca="false">SUM(P10:P14)</f>
        <v>726</v>
      </c>
      <c r="Q9" s="474" t="n">
        <f aca="false">SUM(Q10:Q14)</f>
        <v>0</v>
      </c>
      <c r="R9" s="472" t="n">
        <f aca="false">S9+T9+U9+V9+W9+X9</f>
        <v>1293</v>
      </c>
      <c r="S9" s="473" t="n">
        <f aca="false">SUM(S10:S14)</f>
        <v>374</v>
      </c>
      <c r="T9" s="473" t="n">
        <f aca="false">SUM(T10:T14)</f>
        <v>27</v>
      </c>
      <c r="U9" s="473" t="n">
        <f aca="false">SUM(U10:U14)</f>
        <v>1</v>
      </c>
      <c r="V9" s="473" t="n">
        <f aca="false">SUM(V10:V14)</f>
        <v>156</v>
      </c>
      <c r="W9" s="473" t="n">
        <f aca="false">SUM(W10:W14)</f>
        <v>735</v>
      </c>
      <c r="X9" s="474" t="n">
        <f aca="false">SUM(X10:X14)</f>
        <v>0</v>
      </c>
      <c r="Y9" s="472" t="n">
        <f aca="false">Z9+AA9+AB9+AC9+AD9+AE9</f>
        <v>1143</v>
      </c>
      <c r="Z9" s="473" t="n">
        <f aca="false">SUM(Z10:Z14)</f>
        <v>238</v>
      </c>
      <c r="AA9" s="473" t="n">
        <f aca="false">SUM(AA10:AA14)</f>
        <v>27</v>
      </c>
      <c r="AB9" s="473" t="n">
        <f aca="false">SUM(AB10:AB14)</f>
        <v>1</v>
      </c>
      <c r="AC9" s="473" t="n">
        <f aca="false">SUM(AC10:AC14)</f>
        <v>149</v>
      </c>
      <c r="AD9" s="473" t="n">
        <f aca="false">SUM(AD10:AD14)</f>
        <v>728</v>
      </c>
      <c r="AE9" s="474" t="n">
        <f aca="false">SUM(AE10:AE14)</f>
        <v>0</v>
      </c>
      <c r="AF9" s="472" t="n">
        <f aca="false">AG9+AH9+AI9+AJ9+AK9+AL9</f>
        <v>967</v>
      </c>
      <c r="AG9" s="473" t="n">
        <f aca="false">SUM(AG10:AG14)</f>
        <v>171</v>
      </c>
      <c r="AH9" s="473" t="n">
        <f aca="false">SUM(AH10:AH14)</f>
        <v>17</v>
      </c>
      <c r="AI9" s="473" t="n">
        <f aca="false">SUM(AI10:AI14)</f>
        <v>1</v>
      </c>
      <c r="AJ9" s="473" t="n">
        <f aca="false">SUM(AJ10:AJ14)</f>
        <v>137</v>
      </c>
      <c r="AK9" s="473" t="n">
        <f aca="false">SUM(AK10:AK14)</f>
        <v>641</v>
      </c>
      <c r="AL9" s="473" t="n">
        <f aca="false">SUM(AL10:AL14)</f>
        <v>0</v>
      </c>
      <c r="AM9" s="473" t="n">
        <f aca="false">AN9+AO9+AP9+AQ9+AR9+AS9</f>
        <v>176</v>
      </c>
      <c r="AN9" s="473" t="n">
        <f aca="false">SUM(AN10:AN14)</f>
        <v>67</v>
      </c>
      <c r="AO9" s="473" t="n">
        <f aca="false">SUM(AO10:AO14)</f>
        <v>10</v>
      </c>
      <c r="AP9" s="473" t="n">
        <f aca="false">SUM(AP10:AP14)</f>
        <v>0</v>
      </c>
      <c r="AQ9" s="473" t="n">
        <f aca="false">SUM(AQ10:AQ14)</f>
        <v>12</v>
      </c>
      <c r="AR9" s="473" t="n">
        <f aca="false">SUM(AR10:AR14)</f>
        <v>87</v>
      </c>
      <c r="AS9" s="474" t="n">
        <f aca="false">SUM(AS10:AS14)</f>
        <v>0</v>
      </c>
      <c r="AT9" s="472" t="n">
        <f aca="false">AU9+AV9+AW9+AX9+AY9+AZ9</f>
        <v>1023</v>
      </c>
      <c r="AU9" s="473" t="n">
        <f aca="false">SUM(AU10:AU14)</f>
        <v>147</v>
      </c>
      <c r="AV9" s="473" t="n">
        <f aca="false">SUM(AV10:AV14)</f>
        <v>9</v>
      </c>
      <c r="AW9" s="473" t="n">
        <f aca="false">SUM(AW10:AW14)</f>
        <v>0</v>
      </c>
      <c r="AX9" s="473" t="n">
        <f aca="false">SUM(AX10:AX14)</f>
        <v>141</v>
      </c>
      <c r="AY9" s="473" t="n">
        <f aca="false">SUM(AY10:AY14)</f>
        <v>726</v>
      </c>
      <c r="AZ9" s="474" t="n">
        <f aca="false">SUM(AZ10:AZ14)</f>
        <v>0</v>
      </c>
      <c r="BA9" s="472" t="n">
        <f aca="false">BB9+BC9+BD9+BE9+BF9+BG9</f>
        <v>150</v>
      </c>
      <c r="BB9" s="473" t="n">
        <f aca="false">SUM(BB10:BB14)</f>
        <v>136</v>
      </c>
      <c r="BC9" s="473" t="n">
        <f aca="false">SUM(BC10:BC14)</f>
        <v>0</v>
      </c>
      <c r="BD9" s="473" t="n">
        <f aca="false">SUM(BD10:BD14)</f>
        <v>0</v>
      </c>
      <c r="BE9" s="473" t="n">
        <f aca="false">SUM(BE10:BE14)</f>
        <v>7</v>
      </c>
      <c r="BF9" s="473" t="n">
        <f aca="false">SUM(BF10:BF14)</f>
        <v>7</v>
      </c>
      <c r="BG9" s="474" t="n">
        <f aca="false">SUM(BG10:BG14)</f>
        <v>0</v>
      </c>
    </row>
    <row r="10" customFormat="false" ht="15" hidden="false" customHeight="false" outlineLevel="0" collapsed="false">
      <c r="A10" s="475" t="n">
        <v>1</v>
      </c>
      <c r="B10" s="554" t="s">
        <v>573</v>
      </c>
      <c r="C10" s="476"/>
      <c r="D10" s="472" t="n">
        <f aca="false">E10+F10+G10+H10+I10+J10</f>
        <v>41</v>
      </c>
      <c r="E10" s="477" t="n">
        <v>37</v>
      </c>
      <c r="F10" s="478" t="n">
        <v>1</v>
      </c>
      <c r="G10" s="478"/>
      <c r="H10" s="478" t="n">
        <v>2</v>
      </c>
      <c r="I10" s="478" t="n">
        <v>1</v>
      </c>
      <c r="J10" s="479"/>
      <c r="K10" s="472" t="n">
        <f aca="false">L10+M10+N10+O10+P10+Q10</f>
        <v>267</v>
      </c>
      <c r="L10" s="478" t="n">
        <v>56</v>
      </c>
      <c r="M10" s="478" t="n">
        <v>6</v>
      </c>
      <c r="N10" s="478"/>
      <c r="O10" s="478" t="n">
        <v>38</v>
      </c>
      <c r="P10" s="478" t="n">
        <v>167</v>
      </c>
      <c r="Q10" s="479"/>
      <c r="R10" s="472" t="n">
        <f aca="false">S10+T10+U10+V10+W10+X10</f>
        <v>308</v>
      </c>
      <c r="S10" s="481" t="n">
        <f aca="false">E10+L10</f>
        <v>93</v>
      </c>
      <c r="T10" s="481" t="n">
        <f aca="false">F10+M10</f>
        <v>7</v>
      </c>
      <c r="U10" s="481" t="n">
        <f aca="false">G10+N10</f>
        <v>0</v>
      </c>
      <c r="V10" s="481" t="n">
        <f aca="false">H10+O10</f>
        <v>40</v>
      </c>
      <c r="W10" s="481" t="n">
        <f aca="false">I10+P10</f>
        <v>168</v>
      </c>
      <c r="X10" s="481" t="n">
        <f aca="false">J10+Q10</f>
        <v>0</v>
      </c>
      <c r="Y10" s="472" t="n">
        <f aca="false">Z10+AA10+AB10+AC10+AD10+AE10</f>
        <v>270</v>
      </c>
      <c r="Z10" s="481" t="n">
        <f aca="false">AG10+AN10</f>
        <v>61</v>
      </c>
      <c r="AA10" s="481" t="n">
        <f aca="false">AH10+AO10</f>
        <v>7</v>
      </c>
      <c r="AB10" s="473" t="n">
        <f aca="false">AI10+AP10</f>
        <v>0</v>
      </c>
      <c r="AC10" s="481" t="n">
        <f aca="false">AJ10+AQ10</f>
        <v>36</v>
      </c>
      <c r="AD10" s="481" t="n">
        <f aca="false">AK10+AR10</f>
        <v>166</v>
      </c>
      <c r="AE10" s="482" t="n">
        <f aca="false">AL10+AS10</f>
        <v>0</v>
      </c>
      <c r="AF10" s="472" t="n">
        <f aca="false">AG10+AH10+AI10+AJ10+AK10+AL10</f>
        <v>223</v>
      </c>
      <c r="AG10" s="478" t="n">
        <v>40</v>
      </c>
      <c r="AH10" s="478" t="n">
        <v>4</v>
      </c>
      <c r="AI10" s="478"/>
      <c r="AJ10" s="478" t="n">
        <v>34</v>
      </c>
      <c r="AK10" s="478" t="n">
        <v>145</v>
      </c>
      <c r="AL10" s="478"/>
      <c r="AM10" s="473" t="n">
        <f aca="false">AN10+AO10+AP10+AQ10+AR10+AS10</f>
        <v>47</v>
      </c>
      <c r="AN10" s="478" t="n">
        <v>21</v>
      </c>
      <c r="AO10" s="478" t="n">
        <v>3</v>
      </c>
      <c r="AP10" s="478"/>
      <c r="AQ10" s="478" t="n">
        <v>2</v>
      </c>
      <c r="AR10" s="478" t="n">
        <v>21</v>
      </c>
      <c r="AS10" s="479"/>
      <c r="AT10" s="472" t="n">
        <f aca="false">AU10+AV10+AW10+AX10+AY10+AZ10</f>
        <v>234</v>
      </c>
      <c r="AU10" s="478" t="n">
        <v>29</v>
      </c>
      <c r="AV10" s="478" t="n">
        <v>3</v>
      </c>
      <c r="AW10" s="478"/>
      <c r="AX10" s="478" t="n">
        <v>35</v>
      </c>
      <c r="AY10" s="478" t="n">
        <v>167</v>
      </c>
      <c r="AZ10" s="479"/>
      <c r="BA10" s="472" t="n">
        <f aca="false">BB10+BC10+BD10+BE10+BF10+BG10</f>
        <v>38</v>
      </c>
      <c r="BB10" s="481" t="n">
        <f aca="false">S10-Z10</f>
        <v>32</v>
      </c>
      <c r="BC10" s="481" t="n">
        <f aca="false">T10-AA10</f>
        <v>0</v>
      </c>
      <c r="BD10" s="473" t="n">
        <f aca="false">U10-AB10</f>
        <v>0</v>
      </c>
      <c r="BE10" s="481" t="n">
        <f aca="false">V10-AC10</f>
        <v>4</v>
      </c>
      <c r="BF10" s="481" t="n">
        <f aca="false">W10-AD10</f>
        <v>2</v>
      </c>
      <c r="BG10" s="482" t="n">
        <f aca="false">X10-AE10</f>
        <v>0</v>
      </c>
    </row>
    <row r="11" customFormat="false" ht="22.35" hidden="false" customHeight="false" outlineLevel="0" collapsed="false">
      <c r="A11" s="475" t="n">
        <v>2</v>
      </c>
      <c r="B11" s="554" t="s">
        <v>574</v>
      </c>
      <c r="C11" s="476"/>
      <c r="D11" s="472" t="n">
        <f aca="false">E11+F11+G11+H11+I11+J11</f>
        <v>45</v>
      </c>
      <c r="E11" s="477" t="n">
        <v>38</v>
      </c>
      <c r="F11" s="478" t="n">
        <v>1</v>
      </c>
      <c r="G11" s="478"/>
      <c r="H11" s="478"/>
      <c r="I11" s="478" t="n">
        <v>6</v>
      </c>
      <c r="J11" s="479"/>
      <c r="K11" s="472" t="n">
        <f aca="false">L11+M11+N11+O11+P11+Q11</f>
        <v>260</v>
      </c>
      <c r="L11" s="478" t="n">
        <v>65</v>
      </c>
      <c r="M11" s="478" t="n">
        <v>5</v>
      </c>
      <c r="N11" s="478"/>
      <c r="O11" s="478" t="n">
        <v>27</v>
      </c>
      <c r="P11" s="478" t="n">
        <v>163</v>
      </c>
      <c r="Q11" s="479"/>
      <c r="R11" s="472" t="n">
        <f aca="false">S11+T11+U11+V11+W11+X11</f>
        <v>305</v>
      </c>
      <c r="S11" s="481" t="n">
        <f aca="false">E11+L11</f>
        <v>103</v>
      </c>
      <c r="T11" s="481" t="n">
        <f aca="false">F11+M11</f>
        <v>6</v>
      </c>
      <c r="U11" s="481" t="n">
        <f aca="false">G11+N11</f>
        <v>0</v>
      </c>
      <c r="V11" s="481" t="n">
        <f aca="false">H11+O11</f>
        <v>27</v>
      </c>
      <c r="W11" s="481" t="n">
        <f aca="false">I11+P11</f>
        <v>169</v>
      </c>
      <c r="X11" s="481" t="n">
        <f aca="false">J11+Q11</f>
        <v>0</v>
      </c>
      <c r="Y11" s="472" t="n">
        <f aca="false">Z11+AA11+AB11+AC11+AD11+AE11</f>
        <v>263</v>
      </c>
      <c r="Z11" s="481" t="n">
        <f aca="false">AG11+AN11</f>
        <v>61</v>
      </c>
      <c r="AA11" s="481" t="n">
        <f aca="false">AH11+AO11</f>
        <v>6</v>
      </c>
      <c r="AB11" s="473" t="n">
        <f aca="false">AI11+AP11</f>
        <v>0</v>
      </c>
      <c r="AC11" s="481" t="n">
        <f aca="false">AJ11+AQ11</f>
        <v>27</v>
      </c>
      <c r="AD11" s="481" t="n">
        <f aca="false">AK11+AR11</f>
        <v>169</v>
      </c>
      <c r="AE11" s="482" t="n">
        <f aca="false">AL11+AS11</f>
        <v>0</v>
      </c>
      <c r="AF11" s="472" t="n">
        <f aca="false">AG11+AH11+AI11+AJ11+AK11+AL11</f>
        <v>219</v>
      </c>
      <c r="AG11" s="478" t="n">
        <v>43</v>
      </c>
      <c r="AH11" s="478" t="n">
        <v>2</v>
      </c>
      <c r="AI11" s="478"/>
      <c r="AJ11" s="478" t="n">
        <v>25</v>
      </c>
      <c r="AK11" s="478" t="n">
        <v>149</v>
      </c>
      <c r="AL11" s="478"/>
      <c r="AM11" s="473" t="n">
        <f aca="false">AN11+AO11+AP11+AQ11+AR11+AS11</f>
        <v>44</v>
      </c>
      <c r="AN11" s="478" t="n">
        <v>18</v>
      </c>
      <c r="AO11" s="478" t="n">
        <v>4</v>
      </c>
      <c r="AP11" s="478"/>
      <c r="AQ11" s="478" t="n">
        <v>2</v>
      </c>
      <c r="AR11" s="478" t="n">
        <v>20</v>
      </c>
      <c r="AS11" s="479"/>
      <c r="AT11" s="472" t="n">
        <f aca="false">AU11+AV11+AW11+AX11+AY11+AZ11</f>
        <v>227</v>
      </c>
      <c r="AU11" s="478" t="n">
        <v>31</v>
      </c>
      <c r="AV11" s="478" t="n">
        <v>2</v>
      </c>
      <c r="AW11" s="478"/>
      <c r="AX11" s="478" t="n">
        <v>26</v>
      </c>
      <c r="AY11" s="478" t="n">
        <v>168</v>
      </c>
      <c r="AZ11" s="479"/>
      <c r="BA11" s="472" t="n">
        <f aca="false">BB11+BC11+BD11+BE11+BF11+BG11</f>
        <v>42</v>
      </c>
      <c r="BB11" s="481" t="n">
        <f aca="false">S11-Z11</f>
        <v>42</v>
      </c>
      <c r="BC11" s="481" t="n">
        <f aca="false">T11-AA11</f>
        <v>0</v>
      </c>
      <c r="BD11" s="473" t="n">
        <f aca="false">U11-AB11</f>
        <v>0</v>
      </c>
      <c r="BE11" s="481" t="n">
        <f aca="false">V11-AC11</f>
        <v>0</v>
      </c>
      <c r="BF11" s="481" t="n">
        <f aca="false">W11-AD11</f>
        <v>0</v>
      </c>
      <c r="BG11" s="482" t="n">
        <f aca="false">X11-AE11</f>
        <v>0</v>
      </c>
    </row>
    <row r="12" customFormat="false" ht="26.85" hidden="false" customHeight="false" outlineLevel="0" collapsed="false">
      <c r="A12" s="475" t="n">
        <v>3</v>
      </c>
      <c r="B12" s="554" t="s">
        <v>575</v>
      </c>
      <c r="C12" s="476"/>
      <c r="D12" s="472" t="n">
        <f aca="false">E12+F12+G12+H12+I12+J12</f>
        <v>0</v>
      </c>
      <c r="E12" s="477"/>
      <c r="F12" s="478"/>
      <c r="G12" s="478"/>
      <c r="H12" s="478"/>
      <c r="I12" s="478"/>
      <c r="J12" s="479"/>
      <c r="K12" s="472" t="n">
        <f aca="false">L12+M12+N12+O12+P12+Q12</f>
        <v>82</v>
      </c>
      <c r="L12" s="478" t="n">
        <v>16</v>
      </c>
      <c r="M12" s="478" t="n">
        <v>1</v>
      </c>
      <c r="N12" s="478"/>
      <c r="O12" s="478" t="n">
        <v>15</v>
      </c>
      <c r="P12" s="478" t="n">
        <v>50</v>
      </c>
      <c r="Q12" s="479"/>
      <c r="R12" s="472" t="n">
        <f aca="false">S12+T12+U12+V12+W12+X12</f>
        <v>82</v>
      </c>
      <c r="S12" s="481" t="n">
        <f aca="false">E12+L12</f>
        <v>16</v>
      </c>
      <c r="T12" s="481" t="n">
        <f aca="false">F12+M12</f>
        <v>1</v>
      </c>
      <c r="U12" s="481" t="n">
        <f aca="false">G12+N12</f>
        <v>0</v>
      </c>
      <c r="V12" s="481" t="n">
        <f aca="false">H12+O12</f>
        <v>15</v>
      </c>
      <c r="W12" s="481" t="n">
        <f aca="false">I12+P12</f>
        <v>50</v>
      </c>
      <c r="X12" s="481" t="n">
        <f aca="false">J12+Q12</f>
        <v>0</v>
      </c>
      <c r="Y12" s="472" t="n">
        <f aca="false">Z12+AA12+AB12+AC12+AD12+AE12</f>
        <v>64</v>
      </c>
      <c r="Z12" s="481" t="n">
        <f aca="false">AG12+AN12</f>
        <v>1</v>
      </c>
      <c r="AA12" s="481" t="n">
        <f aca="false">AH12+AO12</f>
        <v>1</v>
      </c>
      <c r="AB12" s="473" t="n">
        <f aca="false">AI12+AP12</f>
        <v>0</v>
      </c>
      <c r="AC12" s="481" t="n">
        <f aca="false">AJ12+AQ12</f>
        <v>13</v>
      </c>
      <c r="AD12" s="481" t="n">
        <f aca="false">AK12+AR12</f>
        <v>49</v>
      </c>
      <c r="AE12" s="482" t="n">
        <f aca="false">AL12+AS12</f>
        <v>0</v>
      </c>
      <c r="AF12" s="472" t="n">
        <f aca="false">AG12+AH12+AI12+AJ12+AK12+AL12</f>
        <v>58</v>
      </c>
      <c r="AG12" s="478"/>
      <c r="AH12" s="478" t="n">
        <v>1</v>
      </c>
      <c r="AI12" s="478"/>
      <c r="AJ12" s="478" t="n">
        <v>13</v>
      </c>
      <c r="AK12" s="478" t="n">
        <v>44</v>
      </c>
      <c r="AL12" s="478"/>
      <c r="AM12" s="473" t="n">
        <f aca="false">AN12+AO12+AP12+AQ12+AR12+AS12</f>
        <v>6</v>
      </c>
      <c r="AN12" s="478" t="n">
        <v>1</v>
      </c>
      <c r="AO12" s="478"/>
      <c r="AP12" s="478"/>
      <c r="AQ12" s="478"/>
      <c r="AR12" s="478" t="n">
        <v>5</v>
      </c>
      <c r="AS12" s="479"/>
      <c r="AT12" s="472" t="n">
        <f aca="false">AU12+AV12+AW12+AX12+AY12+AZ12</f>
        <v>64</v>
      </c>
      <c r="AU12" s="478" t="n">
        <v>2</v>
      </c>
      <c r="AV12" s="478"/>
      <c r="AW12" s="478"/>
      <c r="AX12" s="478" t="n">
        <v>13</v>
      </c>
      <c r="AY12" s="478" t="n">
        <v>49</v>
      </c>
      <c r="AZ12" s="479"/>
      <c r="BA12" s="472" t="n">
        <f aca="false">BB12+BC12+BD12+BE12+BF12+BG12</f>
        <v>18</v>
      </c>
      <c r="BB12" s="481" t="n">
        <f aca="false">S12-Z12</f>
        <v>15</v>
      </c>
      <c r="BC12" s="481" t="n">
        <f aca="false">T12-AA12</f>
        <v>0</v>
      </c>
      <c r="BD12" s="473" t="n">
        <f aca="false">U12-AB12</f>
        <v>0</v>
      </c>
      <c r="BE12" s="481" t="n">
        <f aca="false">V12-AC12</f>
        <v>2</v>
      </c>
      <c r="BF12" s="481" t="n">
        <f aca="false">W12-AD12</f>
        <v>1</v>
      </c>
      <c r="BG12" s="482" t="n">
        <f aca="false">X12-AE12</f>
        <v>0</v>
      </c>
    </row>
    <row r="13" customFormat="false" ht="15" hidden="false" customHeight="false" outlineLevel="0" collapsed="false">
      <c r="A13" s="475" t="n">
        <v>4</v>
      </c>
      <c r="B13" s="554" t="s">
        <v>576</v>
      </c>
      <c r="C13" s="476"/>
      <c r="D13" s="472" t="n">
        <f aca="false">E13+F13+G13+H13+I13+J13</f>
        <v>26</v>
      </c>
      <c r="E13" s="477" t="n">
        <v>23</v>
      </c>
      <c r="F13" s="478" t="n">
        <v>1</v>
      </c>
      <c r="G13" s="478"/>
      <c r="H13" s="478" t="n">
        <v>1</v>
      </c>
      <c r="I13" s="478" t="n">
        <v>1</v>
      </c>
      <c r="J13" s="479"/>
      <c r="K13" s="472" t="n">
        <f aca="false">L13+M13+N13+O13+P13+Q13</f>
        <v>269</v>
      </c>
      <c r="L13" s="478" t="n">
        <v>61</v>
      </c>
      <c r="M13" s="478" t="n">
        <v>6</v>
      </c>
      <c r="N13" s="478"/>
      <c r="O13" s="478" t="n">
        <v>25</v>
      </c>
      <c r="P13" s="478" t="n">
        <v>177</v>
      </c>
      <c r="Q13" s="479"/>
      <c r="R13" s="472" t="n">
        <f aca="false">S13+T13+U13+V13+W13+X13</f>
        <v>295</v>
      </c>
      <c r="S13" s="481" t="n">
        <f aca="false">E13+L13</f>
        <v>84</v>
      </c>
      <c r="T13" s="481" t="n">
        <f aca="false">F13+M13</f>
        <v>7</v>
      </c>
      <c r="U13" s="481" t="n">
        <f aca="false">G13+N13</f>
        <v>0</v>
      </c>
      <c r="V13" s="481" t="n">
        <f aca="false">H13+O13</f>
        <v>26</v>
      </c>
      <c r="W13" s="481" t="n">
        <f aca="false">I13+P13</f>
        <v>178</v>
      </c>
      <c r="X13" s="481" t="n">
        <f aca="false">J13+Q13</f>
        <v>0</v>
      </c>
      <c r="Y13" s="472" t="n">
        <f aca="false">Z13+AA13+AB13+AC13+AD13+AE13</f>
        <v>274</v>
      </c>
      <c r="Z13" s="481" t="n">
        <f aca="false">AG13+AN13</f>
        <v>64</v>
      </c>
      <c r="AA13" s="481" t="n">
        <f aca="false">AH13+AO13</f>
        <v>7</v>
      </c>
      <c r="AB13" s="473" t="n">
        <f aca="false">AI13+AP13</f>
        <v>0</v>
      </c>
      <c r="AC13" s="481" t="n">
        <f aca="false">AJ13+AQ13</f>
        <v>26</v>
      </c>
      <c r="AD13" s="481" t="n">
        <f aca="false">AK13+AR13</f>
        <v>177</v>
      </c>
      <c r="AE13" s="482" t="n">
        <f aca="false">AL13+AS13</f>
        <v>0</v>
      </c>
      <c r="AF13" s="472" t="n">
        <f aca="false">AG13+AH13+AI13+AJ13+AK13+AL13</f>
        <v>233</v>
      </c>
      <c r="AG13" s="478" t="n">
        <v>48</v>
      </c>
      <c r="AH13" s="478" t="n">
        <v>5</v>
      </c>
      <c r="AI13" s="478"/>
      <c r="AJ13" s="478" t="n">
        <v>23</v>
      </c>
      <c r="AK13" s="478" t="n">
        <v>157</v>
      </c>
      <c r="AL13" s="478"/>
      <c r="AM13" s="473" t="n">
        <f aca="false">AN13+AO13+AP13+AQ13+AR13+AS13</f>
        <v>41</v>
      </c>
      <c r="AN13" s="478" t="n">
        <v>16</v>
      </c>
      <c r="AO13" s="478" t="n">
        <v>2</v>
      </c>
      <c r="AP13" s="478"/>
      <c r="AQ13" s="478" t="n">
        <v>3</v>
      </c>
      <c r="AR13" s="478" t="n">
        <v>20</v>
      </c>
      <c r="AS13" s="479"/>
      <c r="AT13" s="472" t="n">
        <f aca="false">AU13+AV13+AW13+AX13+AY13+AZ13</f>
        <v>250</v>
      </c>
      <c r="AU13" s="478" t="n">
        <v>51</v>
      </c>
      <c r="AV13" s="478" t="n">
        <v>1</v>
      </c>
      <c r="AW13" s="478"/>
      <c r="AX13" s="478" t="n">
        <v>23</v>
      </c>
      <c r="AY13" s="478" t="n">
        <v>175</v>
      </c>
      <c r="AZ13" s="479"/>
      <c r="BA13" s="472" t="n">
        <f aca="false">BB13+BC13+BD13+BE13+BF13+BG13</f>
        <v>21</v>
      </c>
      <c r="BB13" s="481" t="n">
        <f aca="false">S13-Z13</f>
        <v>20</v>
      </c>
      <c r="BC13" s="481" t="n">
        <f aca="false">T13-AA13</f>
        <v>0</v>
      </c>
      <c r="BD13" s="473" t="n">
        <f aca="false">U13-AB13</f>
        <v>0</v>
      </c>
      <c r="BE13" s="481" t="n">
        <f aca="false">V13-AC13</f>
        <v>0</v>
      </c>
      <c r="BF13" s="481" t="n">
        <f aca="false">W13-AD13</f>
        <v>1</v>
      </c>
      <c r="BG13" s="482" t="n">
        <f aca="false">X13-AE13</f>
        <v>0</v>
      </c>
    </row>
    <row r="14" customFormat="false" ht="15" hidden="false" customHeight="false" outlineLevel="0" collapsed="false">
      <c r="A14" s="475" t="n">
        <v>5</v>
      </c>
      <c r="B14" s="554" t="s">
        <v>577</v>
      </c>
      <c r="C14" s="476"/>
      <c r="D14" s="472" t="n">
        <f aca="false">E14+F14+G14+H14+I14+J14</f>
        <v>32</v>
      </c>
      <c r="E14" s="477" t="n">
        <v>26</v>
      </c>
      <c r="F14" s="478" t="n">
        <v>1</v>
      </c>
      <c r="G14" s="478"/>
      <c r="H14" s="478" t="n">
        <v>4</v>
      </c>
      <c r="I14" s="478" t="n">
        <v>1</v>
      </c>
      <c r="J14" s="479"/>
      <c r="K14" s="472" t="n">
        <f aca="false">L14+M14+N14+O14+P14+Q14</f>
        <v>271</v>
      </c>
      <c r="L14" s="478" t="n">
        <v>52</v>
      </c>
      <c r="M14" s="478" t="n">
        <v>5</v>
      </c>
      <c r="N14" s="478" t="n">
        <v>1</v>
      </c>
      <c r="O14" s="478" t="n">
        <v>44</v>
      </c>
      <c r="P14" s="478" t="n">
        <v>169</v>
      </c>
      <c r="Q14" s="479"/>
      <c r="R14" s="472" t="n">
        <f aca="false">S14+T14+U14+V14+W14+X14</f>
        <v>303</v>
      </c>
      <c r="S14" s="481" t="n">
        <f aca="false">E14+L14</f>
        <v>78</v>
      </c>
      <c r="T14" s="481" t="n">
        <f aca="false">F14+M14</f>
        <v>6</v>
      </c>
      <c r="U14" s="481" t="n">
        <f aca="false">G14+N14</f>
        <v>1</v>
      </c>
      <c r="V14" s="481" t="n">
        <f aca="false">H14+O14</f>
        <v>48</v>
      </c>
      <c r="W14" s="481" t="n">
        <f aca="false">I14+P14</f>
        <v>170</v>
      </c>
      <c r="X14" s="481" t="n">
        <f aca="false">J14+Q14</f>
        <v>0</v>
      </c>
      <c r="Y14" s="472" t="n">
        <f aca="false">Z14+AA14+AB14+AC14+AD14+AE14</f>
        <v>272</v>
      </c>
      <c r="Z14" s="481" t="n">
        <f aca="false">AG14+AN14</f>
        <v>51</v>
      </c>
      <c r="AA14" s="481" t="n">
        <f aca="false">AH14+AO14</f>
        <v>6</v>
      </c>
      <c r="AB14" s="473" t="n">
        <f aca="false">AI14+AP14</f>
        <v>1</v>
      </c>
      <c r="AC14" s="481" t="n">
        <f aca="false">AJ14+AQ14</f>
        <v>47</v>
      </c>
      <c r="AD14" s="481" t="n">
        <f aca="false">AK14+AR14</f>
        <v>167</v>
      </c>
      <c r="AE14" s="482" t="n">
        <f aca="false">AL14+AS14</f>
        <v>0</v>
      </c>
      <c r="AF14" s="472" t="n">
        <f aca="false">AG14+AH14+AI14+AJ14+AK14+AL14</f>
        <v>234</v>
      </c>
      <c r="AG14" s="478" t="n">
        <v>40</v>
      </c>
      <c r="AH14" s="478" t="n">
        <v>5</v>
      </c>
      <c r="AI14" s="478" t="n">
        <v>1</v>
      </c>
      <c r="AJ14" s="478" t="n">
        <v>42</v>
      </c>
      <c r="AK14" s="478" t="n">
        <v>146</v>
      </c>
      <c r="AL14" s="478"/>
      <c r="AM14" s="473" t="n">
        <f aca="false">AN14+AO14+AP14+AQ14+AR14+AS14</f>
        <v>38</v>
      </c>
      <c r="AN14" s="478" t="n">
        <v>11</v>
      </c>
      <c r="AO14" s="478" t="n">
        <v>1</v>
      </c>
      <c r="AP14" s="478"/>
      <c r="AQ14" s="478" t="n">
        <v>5</v>
      </c>
      <c r="AR14" s="478" t="n">
        <v>21</v>
      </c>
      <c r="AS14" s="479"/>
      <c r="AT14" s="472" t="n">
        <f aca="false">AU14+AV14+AW14+AX14+AY14+AZ14</f>
        <v>248</v>
      </c>
      <c r="AU14" s="478" t="n">
        <v>34</v>
      </c>
      <c r="AV14" s="478" t="n">
        <v>3</v>
      </c>
      <c r="AW14" s="478"/>
      <c r="AX14" s="478" t="n">
        <v>44</v>
      </c>
      <c r="AY14" s="478" t="n">
        <v>167</v>
      </c>
      <c r="AZ14" s="479"/>
      <c r="BA14" s="472" t="n">
        <f aca="false">BB14+BC14+BD14+BE14+BF14+BG14</f>
        <v>31</v>
      </c>
      <c r="BB14" s="481" t="n">
        <f aca="false">S14-Z14</f>
        <v>27</v>
      </c>
      <c r="BC14" s="481" t="n">
        <f aca="false">T14-AA14</f>
        <v>0</v>
      </c>
      <c r="BD14" s="473" t="n">
        <f aca="false">U14-AB14</f>
        <v>0</v>
      </c>
      <c r="BE14" s="481" t="n">
        <f aca="false">V14-AC14</f>
        <v>1</v>
      </c>
      <c r="BF14" s="481" t="n">
        <f aca="false">W14-AD14</f>
        <v>3</v>
      </c>
      <c r="BG14" s="482" t="n">
        <f aca="false">X14-AE14</f>
        <v>0</v>
      </c>
    </row>
    <row r="15" customFormat="false" ht="15" hidden="false" customHeight="false" outlineLevel="0" collapsed="false">
      <c r="A15" s="455"/>
      <c r="B15" s="455"/>
      <c r="C15" s="455"/>
      <c r="D15" s="455"/>
      <c r="E15" s="455"/>
      <c r="F15" s="455"/>
      <c r="G15" s="455"/>
      <c r="H15" s="455"/>
      <c r="I15" s="455"/>
      <c r="J15" s="455"/>
      <c r="K15" s="455"/>
      <c r="L15" s="455"/>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c r="AM15" s="455"/>
      <c r="AN15" s="455"/>
      <c r="AO15" s="455"/>
      <c r="AP15" s="455"/>
      <c r="AQ15" s="455"/>
      <c r="AR15" s="455"/>
      <c r="AS15" s="455"/>
      <c r="AT15" s="455"/>
      <c r="AU15" s="455"/>
      <c r="AV15" s="455"/>
      <c r="AW15" s="455"/>
      <c r="AX15" s="455"/>
      <c r="AY15" s="455"/>
      <c r="AZ15" s="455"/>
      <c r="BA15" s="455"/>
      <c r="BB15" s="455"/>
      <c r="BC15" s="455"/>
      <c r="BD15" s="455"/>
      <c r="BE15" s="455"/>
      <c r="BF15" s="455"/>
      <c r="BG15" s="455"/>
    </row>
    <row r="16" customFormat="false" ht="13.5" hidden="false" customHeight="true" outlineLevel="0" collapsed="false">
      <c r="A16" s="455"/>
      <c r="B16" s="455"/>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455"/>
      <c r="AK16" s="455"/>
      <c r="AL16" s="455"/>
      <c r="AM16" s="455"/>
      <c r="AN16" s="455"/>
      <c r="AO16" s="455"/>
      <c r="AP16" s="455"/>
      <c r="AQ16" s="455"/>
      <c r="AR16" s="455"/>
      <c r="AS16" s="455"/>
      <c r="AT16" s="455"/>
      <c r="AU16" s="491" t="s">
        <v>96</v>
      </c>
      <c r="AV16" s="491"/>
      <c r="AW16" s="491"/>
      <c r="AX16" s="491"/>
      <c r="AY16" s="491"/>
      <c r="AZ16" s="491"/>
      <c r="BA16" s="491"/>
      <c r="BB16" s="491"/>
      <c r="BC16" s="491"/>
      <c r="BD16" s="533"/>
      <c r="BE16" s="455"/>
      <c r="BF16" s="455"/>
      <c r="BG16" s="455"/>
    </row>
    <row r="17" customFormat="false" ht="37.3" hidden="false" customHeight="false" outlineLevel="0" collapsed="false">
      <c r="A17" s="455"/>
      <c r="B17" s="455"/>
      <c r="C17" s="455"/>
      <c r="D17" s="455"/>
      <c r="E17" s="455"/>
      <c r="F17" s="455"/>
      <c r="G17" s="455"/>
      <c r="H17" s="455"/>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c r="AF17" s="455"/>
      <c r="AG17" s="455"/>
      <c r="AH17" s="455"/>
      <c r="AI17" s="455"/>
      <c r="AJ17" s="455"/>
      <c r="AK17" s="455"/>
      <c r="AL17" s="455"/>
      <c r="AM17" s="455"/>
      <c r="AN17" s="455"/>
      <c r="AO17" s="455"/>
      <c r="AP17" s="455"/>
      <c r="AQ17" s="455"/>
      <c r="AR17" s="455"/>
      <c r="AS17" s="455"/>
      <c r="AT17" s="455"/>
      <c r="AU17" s="455"/>
      <c r="AV17" s="200" t="s">
        <v>99</v>
      </c>
      <c r="AW17" s="455"/>
      <c r="AX17" s="455"/>
      <c r="AY17" s="455"/>
      <c r="AZ17" s="455"/>
      <c r="BA17" s="455"/>
      <c r="BB17" s="455"/>
      <c r="BC17" s="455"/>
      <c r="BD17" s="455"/>
      <c r="BE17" s="455"/>
      <c r="BF17" s="455"/>
      <c r="BG17" s="455"/>
    </row>
    <row r="18" customFormat="false" ht="19.4" hidden="false" customHeight="false" outlineLevel="0" collapsed="false">
      <c r="A18" s="455"/>
      <c r="B18" s="455"/>
      <c r="C18" s="455"/>
      <c r="D18" s="455"/>
      <c r="E18" s="455"/>
      <c r="F18" s="455"/>
      <c r="G18" s="455"/>
      <c r="H18" s="455"/>
      <c r="I18" s="455"/>
      <c r="J18" s="455"/>
      <c r="K18" s="455"/>
      <c r="L18" s="455"/>
      <c r="M18" s="455"/>
      <c r="N18" s="455"/>
      <c r="O18" s="455"/>
      <c r="P18" s="455"/>
      <c r="Q18" s="455"/>
      <c r="R18" s="455"/>
      <c r="S18" s="455"/>
      <c r="T18" s="455"/>
      <c r="U18" s="455"/>
      <c r="V18" s="455"/>
      <c r="W18" s="455"/>
      <c r="X18" s="455"/>
      <c r="Y18" s="455"/>
      <c r="Z18" s="455"/>
      <c r="AA18" s="455"/>
      <c r="AB18" s="455"/>
      <c r="AC18" s="455"/>
      <c r="AD18" s="455"/>
      <c r="AE18" s="455"/>
      <c r="AF18" s="455"/>
      <c r="AG18" s="455"/>
      <c r="AH18" s="455"/>
      <c r="AI18" s="455"/>
      <c r="AJ18" s="455"/>
      <c r="AK18" s="455"/>
      <c r="AL18" s="455"/>
      <c r="AM18" s="455"/>
      <c r="AN18" s="455"/>
      <c r="AO18" s="455"/>
      <c r="AP18" s="455"/>
      <c r="AQ18" s="455"/>
      <c r="AR18" s="455"/>
      <c r="AS18" s="455"/>
      <c r="AT18" s="455"/>
      <c r="AU18" s="455"/>
      <c r="AV18" s="492" t="s">
        <v>100</v>
      </c>
      <c r="AW18" s="455"/>
      <c r="AX18" s="455"/>
      <c r="AY18" s="455"/>
      <c r="AZ18" s="455"/>
      <c r="BA18" s="455"/>
      <c r="BB18" s="455"/>
      <c r="BC18" s="455"/>
      <c r="BD18" s="455"/>
      <c r="BE18" s="455"/>
      <c r="BF18" s="455"/>
      <c r="BG18" s="455"/>
    </row>
    <row r="19" customFormat="false" ht="28.35" hidden="false" customHeight="false" outlineLevel="0" collapsed="false">
      <c r="A19" s="455"/>
      <c r="B19" s="455"/>
      <c r="C19" s="455"/>
      <c r="D19" s="455"/>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5"/>
      <c r="AM19" s="455"/>
      <c r="AN19" s="455"/>
      <c r="AO19" s="455"/>
      <c r="AP19" s="455"/>
      <c r="AQ19" s="455"/>
      <c r="AR19" s="455"/>
      <c r="AS19" s="455"/>
      <c r="AT19" s="455"/>
      <c r="AU19" s="455"/>
      <c r="AV19" s="200"/>
      <c r="AW19" s="455"/>
      <c r="AX19" s="455"/>
      <c r="AY19" s="455"/>
      <c r="AZ19" s="455"/>
      <c r="BA19" s="455"/>
      <c r="BB19" s="455"/>
      <c r="BC19" s="455"/>
      <c r="BD19" s="455"/>
      <c r="BE19" s="455"/>
      <c r="BF19" s="455"/>
      <c r="BG19" s="455"/>
    </row>
    <row r="20" customFormat="false" ht="19.4" hidden="false" customHeight="false" outlineLevel="0" collapsed="false">
      <c r="A20" s="455"/>
      <c r="B20" s="455"/>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45" t="s">
        <v>542</v>
      </c>
      <c r="AG20" s="455"/>
      <c r="AH20" s="455"/>
      <c r="AI20" s="455"/>
      <c r="AJ20" s="455"/>
      <c r="AK20" s="220" t="s">
        <v>237</v>
      </c>
      <c r="AL20" s="534"/>
      <c r="AM20" s="493"/>
      <c r="AN20" s="493"/>
      <c r="AO20" s="493"/>
      <c r="AP20" s="493"/>
      <c r="AQ20" s="294" t="s">
        <v>578</v>
      </c>
      <c r="AR20" s="494"/>
      <c r="AS20" s="494"/>
      <c r="AT20" s="495"/>
      <c r="AU20" s="495"/>
      <c r="AV20" s="492"/>
      <c r="AW20" s="455"/>
      <c r="AX20" s="455"/>
      <c r="AY20" s="455"/>
      <c r="AZ20" s="455"/>
      <c r="BA20" s="455"/>
      <c r="BB20" s="455"/>
      <c r="BC20" s="455"/>
      <c r="BD20" s="455"/>
      <c r="BE20" s="455"/>
      <c r="BF20" s="455"/>
      <c r="BG20" s="455"/>
    </row>
    <row r="21" customFormat="false" ht="16.15" hidden="false" customHeight="false" outlineLevel="0" collapsed="false">
      <c r="A21" s="455"/>
      <c r="B21" s="455"/>
      <c r="C21" s="455"/>
      <c r="D21" s="455"/>
      <c r="E21" s="455"/>
      <c r="F21" s="455"/>
      <c r="G21" s="455"/>
      <c r="H21" s="455"/>
      <c r="I21" s="455"/>
      <c r="J21" s="455"/>
      <c r="K21" s="455"/>
      <c r="L21" s="455"/>
      <c r="M21" s="455"/>
      <c r="N21" s="455"/>
      <c r="O21" s="455"/>
      <c r="P21" s="455"/>
      <c r="Q21" s="455"/>
      <c r="R21" s="455"/>
      <c r="S21" s="455"/>
      <c r="T21" s="455"/>
      <c r="U21" s="455"/>
      <c r="V21" s="455"/>
      <c r="W21" s="455"/>
      <c r="X21" s="455"/>
      <c r="Y21" s="455"/>
      <c r="Z21" s="455"/>
      <c r="AA21" s="455"/>
      <c r="AB21" s="455"/>
      <c r="AC21" s="455"/>
      <c r="AD21" s="455"/>
      <c r="AE21" s="455"/>
      <c r="AF21" s="496"/>
      <c r="AG21" s="455"/>
      <c r="AH21" s="455"/>
      <c r="AI21" s="455"/>
      <c r="AJ21" s="455"/>
      <c r="AK21" s="220"/>
      <c r="AL21" s="534"/>
      <c r="AM21" s="493"/>
      <c r="AN21" s="493"/>
      <c r="AO21" s="493"/>
      <c r="AP21" s="493"/>
      <c r="AQ21" s="497"/>
      <c r="AR21" s="497"/>
      <c r="AS21" s="497"/>
      <c r="AT21" s="495"/>
      <c r="AU21" s="495"/>
      <c r="AV21" s="455"/>
      <c r="AW21" s="455"/>
      <c r="AX21" s="455"/>
      <c r="AY21" s="455"/>
      <c r="AZ21" s="455"/>
      <c r="BA21" s="455"/>
      <c r="BB21" s="455"/>
      <c r="BC21" s="455"/>
      <c r="BD21" s="455"/>
      <c r="BE21" s="455"/>
      <c r="BF21" s="455"/>
      <c r="BG21" s="455"/>
    </row>
    <row r="22" customFormat="false" ht="15" hidden="false" customHeight="false" outlineLevel="0" collapsed="false">
      <c r="A22" s="455"/>
      <c r="B22" s="455"/>
      <c r="C22" s="455"/>
      <c r="D22" s="455"/>
      <c r="E22" s="455"/>
      <c r="F22" s="455"/>
      <c r="G22" s="455"/>
      <c r="H22" s="455"/>
      <c r="I22" s="455"/>
      <c r="J22" s="455"/>
      <c r="K22" s="455"/>
      <c r="L22" s="455"/>
      <c r="M22" s="455"/>
      <c r="N22" s="455"/>
      <c r="O22" s="455"/>
      <c r="P22" s="455"/>
      <c r="Q22" s="455"/>
      <c r="R22" s="455"/>
      <c r="S22" s="455"/>
      <c r="T22" s="455"/>
      <c r="U22" s="455"/>
      <c r="V22" s="455"/>
      <c r="W22" s="455"/>
      <c r="X22" s="455"/>
      <c r="Y22" s="455"/>
      <c r="Z22" s="455"/>
      <c r="AA22" s="455"/>
      <c r="AB22" s="455"/>
      <c r="AC22" s="455"/>
      <c r="AD22" s="455"/>
      <c r="AE22" s="455"/>
      <c r="AF22" s="200"/>
      <c r="AG22" s="455"/>
      <c r="AH22" s="455"/>
      <c r="AI22" s="455"/>
      <c r="AJ22" s="455"/>
      <c r="AK22" s="220" t="s">
        <v>114</v>
      </c>
      <c r="AL22" s="200"/>
      <c r="AM22" s="200"/>
      <c r="AN22" s="200"/>
      <c r="AO22" s="200"/>
      <c r="AP22" s="200"/>
      <c r="AQ22" s="220" t="s">
        <v>241</v>
      </c>
      <c r="AR22" s="200"/>
      <c r="AS22" s="200"/>
      <c r="AT22" s="200"/>
      <c r="AU22" s="200"/>
      <c r="AV22" s="455"/>
      <c r="AW22" s="455"/>
      <c r="AX22" s="455"/>
      <c r="AY22" s="455"/>
      <c r="AZ22" s="455"/>
      <c r="BA22" s="455"/>
      <c r="BB22" s="455"/>
      <c r="BC22" s="455"/>
      <c r="BD22" s="455"/>
      <c r="BE22" s="455"/>
      <c r="BF22" s="455"/>
      <c r="BG22" s="455"/>
    </row>
    <row r="168" customFormat="false" ht="14.25" hidden="false" customHeight="false" outlineLevel="0" collapsed="false">
      <c r="M168" s="555"/>
    </row>
  </sheetData>
  <mergeCells count="31">
    <mergeCell ref="N1:O1"/>
    <mergeCell ref="A5:A8"/>
    <mergeCell ref="B5:B8"/>
    <mergeCell ref="C5:C8"/>
    <mergeCell ref="D5:J6"/>
    <mergeCell ref="K5:Q6"/>
    <mergeCell ref="R5:X6"/>
    <mergeCell ref="Y5:AE6"/>
    <mergeCell ref="AF5:AS5"/>
    <mergeCell ref="AT5:AZ5"/>
    <mergeCell ref="BA5:BG6"/>
    <mergeCell ref="AF6:AL6"/>
    <mergeCell ref="AM6:AS6"/>
    <mergeCell ref="AT6:AZ6"/>
    <mergeCell ref="D7:D8"/>
    <mergeCell ref="E7:J7"/>
    <mergeCell ref="K7:K8"/>
    <mergeCell ref="L7:Q7"/>
    <mergeCell ref="R7:R8"/>
    <mergeCell ref="S7:X7"/>
    <mergeCell ref="Y7:Y8"/>
    <mergeCell ref="Z7:AE7"/>
    <mergeCell ref="AF7:AF8"/>
    <mergeCell ref="AG7:AL7"/>
    <mergeCell ref="AM7:AM8"/>
    <mergeCell ref="AN7:AS7"/>
    <mergeCell ref="AT7:AT8"/>
    <mergeCell ref="AU7:AZ7"/>
    <mergeCell ref="BA7:BA8"/>
    <mergeCell ref="BB7:BG7"/>
    <mergeCell ref="AU16:BC16"/>
  </mergeCells>
  <hyperlinks>
    <hyperlink ref="N1" location="'Списък Приложения'!A1" display="НАЗАД"/>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9" scale="55" fitToWidth="1" fitToHeight="1" pageOrder="downThenOver" orientation="landscape" blackAndWhite="false" draft="false" cellComments="none" horizontalDpi="300" verticalDpi="300" copies="1"/>
  <headerFooter differentFirst="false" differentOddEven="false">
    <oddHeader/>
    <oddFooter/>
  </headerFooter>
  <colBreaks count="1" manualBreakCount="1">
    <brk id="31" man="true" max="65535" min="0"/>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E6B9B8"/>
    <pageSetUpPr fitToPage="true"/>
  </sheetPr>
  <dimension ref="A1:BL61"/>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B20" activeCellId="0" sqref="B20"/>
    </sheetView>
  </sheetViews>
  <sheetFormatPr defaultColWidth="7.87890625" defaultRowHeight="14.25" zeroHeight="false" outlineLevelRow="0" outlineLevelCol="0"/>
  <cols>
    <col collapsed="false" customWidth="true" hidden="false" outlineLevel="0" max="1" min="1" style="24" width="4.75"/>
    <col collapsed="false" customWidth="true" hidden="false" outlineLevel="0" max="2" min="2" style="24" width="40.25"/>
    <col collapsed="false" customWidth="true" hidden="false" outlineLevel="0" max="3" min="3" style="24" width="7.76"/>
    <col collapsed="false" customWidth="true" hidden="false" outlineLevel="0" max="33" min="4" style="24" width="4.25"/>
    <col collapsed="false" customWidth="true" hidden="false" outlineLevel="0" max="34" min="34" style="24" width="7.76"/>
    <col collapsed="false" customWidth="true" hidden="false" outlineLevel="0" max="64" min="35" style="24" width="4.25"/>
  </cols>
  <sheetData>
    <row r="1" customFormat="false" ht="15" hidden="false" customHeight="false" outlineLevel="0" collapsed="false">
      <c r="B1" s="220" t="s">
        <v>579</v>
      </c>
      <c r="C1" s="536"/>
      <c r="AH1" s="220"/>
    </row>
    <row r="2" customFormat="false" ht="30.75" hidden="false" customHeight="true" outlineLevel="0" collapsed="false">
      <c r="B2" s="500" t="s">
        <v>714</v>
      </c>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2" t="s">
        <v>28</v>
      </c>
      <c r="AI2" s="502"/>
      <c r="AJ2" s="502"/>
      <c r="AK2" s="502"/>
      <c r="AL2" s="556"/>
      <c r="AM2" s="556"/>
      <c r="AN2" s="556"/>
      <c r="AO2" s="556"/>
      <c r="AP2" s="556"/>
      <c r="AQ2" s="556"/>
      <c r="AR2" s="556"/>
      <c r="AS2" s="556"/>
      <c r="AT2" s="556"/>
      <c r="AU2" s="556"/>
      <c r="AV2" s="556"/>
      <c r="AW2" s="556"/>
      <c r="AX2" s="556"/>
      <c r="AY2" s="556"/>
      <c r="AZ2" s="556"/>
      <c r="BA2" s="556"/>
      <c r="BB2" s="556"/>
      <c r="BC2" s="505"/>
      <c r="BD2" s="505"/>
      <c r="BE2" s="505"/>
      <c r="BF2" s="505"/>
      <c r="BG2" s="505"/>
      <c r="BH2" s="505"/>
      <c r="BI2" s="505"/>
    </row>
    <row r="3" customFormat="false" ht="15" hidden="false" customHeight="false" outlineLevel="0" collapsed="false">
      <c r="G3" s="220"/>
      <c r="L3" s="220" t="s">
        <v>581</v>
      </c>
      <c r="AL3" s="220"/>
    </row>
    <row r="4" customFormat="false" ht="42" hidden="false" customHeight="true" outlineLevel="0" collapsed="false">
      <c r="A4" s="557" t="s">
        <v>582</v>
      </c>
      <c r="B4" s="558" t="s">
        <v>583</v>
      </c>
      <c r="C4" s="559" t="s">
        <v>587</v>
      </c>
      <c r="D4" s="559"/>
      <c r="E4" s="559"/>
      <c r="F4" s="559"/>
      <c r="G4" s="559"/>
      <c r="H4" s="559"/>
      <c r="I4" s="559"/>
      <c r="J4" s="559"/>
      <c r="K4" s="559"/>
      <c r="L4" s="559"/>
      <c r="M4" s="559"/>
      <c r="N4" s="559"/>
      <c r="O4" s="559"/>
      <c r="P4" s="559"/>
      <c r="Q4" s="559"/>
      <c r="R4" s="559"/>
      <c r="S4" s="559"/>
      <c r="T4" s="559"/>
      <c r="U4" s="559"/>
      <c r="V4" s="559"/>
      <c r="W4" s="559"/>
      <c r="X4" s="559"/>
      <c r="Y4" s="559"/>
      <c r="Z4" s="559"/>
      <c r="AA4" s="559"/>
      <c r="AB4" s="559"/>
      <c r="AC4" s="559"/>
      <c r="AD4" s="559"/>
      <c r="AE4" s="559"/>
      <c r="AF4" s="559"/>
      <c r="AG4" s="559"/>
      <c r="AH4" s="463" t="s">
        <v>588</v>
      </c>
      <c r="AI4" s="463"/>
      <c r="AJ4" s="463"/>
      <c r="AK4" s="463"/>
      <c r="AL4" s="463"/>
      <c r="AM4" s="463"/>
      <c r="AN4" s="463"/>
      <c r="AO4" s="463"/>
      <c r="AP4" s="463"/>
      <c r="AQ4" s="463"/>
      <c r="AR4" s="463"/>
      <c r="AS4" s="463"/>
      <c r="AT4" s="463"/>
      <c r="AU4" s="463"/>
      <c r="AV4" s="463"/>
      <c r="AW4" s="463"/>
      <c r="AX4" s="463"/>
      <c r="AY4" s="463"/>
      <c r="AZ4" s="463"/>
      <c r="BA4" s="463"/>
      <c r="BB4" s="463"/>
      <c r="BC4" s="463"/>
      <c r="BD4" s="463"/>
      <c r="BE4" s="463"/>
      <c r="BF4" s="463"/>
      <c r="BG4" s="463"/>
      <c r="BH4" s="463"/>
      <c r="BI4" s="463"/>
      <c r="BJ4" s="463"/>
      <c r="BK4" s="463"/>
      <c r="BL4" s="463"/>
    </row>
    <row r="5" customFormat="false" ht="15.75" hidden="false" customHeight="true" outlineLevel="0" collapsed="false">
      <c r="A5" s="557"/>
      <c r="B5" s="558"/>
      <c r="C5" s="560" t="s">
        <v>589</v>
      </c>
      <c r="D5" s="560"/>
      <c r="E5" s="560"/>
      <c r="F5" s="560"/>
      <c r="G5" s="560"/>
      <c r="H5" s="560"/>
      <c r="I5" s="560"/>
      <c r="J5" s="560"/>
      <c r="K5" s="560"/>
      <c r="L5" s="560"/>
      <c r="M5" s="560"/>
      <c r="N5" s="560"/>
      <c r="O5" s="560"/>
      <c r="P5" s="560"/>
      <c r="Q5" s="560"/>
      <c r="R5" s="560"/>
      <c r="S5" s="560"/>
      <c r="T5" s="560"/>
      <c r="U5" s="560"/>
      <c r="V5" s="560"/>
      <c r="W5" s="560"/>
      <c r="X5" s="560"/>
      <c r="Y5" s="560"/>
      <c r="Z5" s="560"/>
      <c r="AA5" s="560"/>
      <c r="AB5" s="560"/>
      <c r="AC5" s="560"/>
      <c r="AD5" s="560"/>
      <c r="AE5" s="560"/>
      <c r="AF5" s="560"/>
      <c r="AG5" s="560"/>
      <c r="AH5" s="512" t="s">
        <v>589</v>
      </c>
      <c r="AI5" s="512"/>
      <c r="AJ5" s="512"/>
      <c r="AK5" s="512"/>
      <c r="AL5" s="512"/>
      <c r="AM5" s="512"/>
      <c r="AN5" s="512"/>
      <c r="AO5" s="512"/>
      <c r="AP5" s="512"/>
      <c r="AQ5" s="512"/>
      <c r="AR5" s="512"/>
      <c r="AS5" s="512"/>
      <c r="AT5" s="512"/>
      <c r="AU5" s="512"/>
      <c r="AV5" s="512"/>
      <c r="AW5" s="512"/>
      <c r="AX5" s="512"/>
      <c r="AY5" s="512"/>
      <c r="AZ5" s="512"/>
      <c r="BA5" s="512"/>
      <c r="BB5" s="512"/>
      <c r="BC5" s="512"/>
      <c r="BD5" s="512"/>
      <c r="BE5" s="512"/>
      <c r="BF5" s="512"/>
      <c r="BG5" s="512"/>
      <c r="BH5" s="512"/>
      <c r="BI5" s="512"/>
      <c r="BJ5" s="512"/>
      <c r="BK5" s="512"/>
      <c r="BL5" s="512"/>
    </row>
    <row r="6" s="536" customFormat="true" ht="24" hidden="false" customHeight="true" outlineLevel="0" collapsed="false">
      <c r="A6" s="557"/>
      <c r="B6" s="558"/>
      <c r="C6" s="514" t="s">
        <v>133</v>
      </c>
      <c r="D6" s="515" t="s">
        <v>715</v>
      </c>
      <c r="E6" s="515" t="s">
        <v>716</v>
      </c>
      <c r="F6" s="448" t="s">
        <v>717</v>
      </c>
      <c r="G6" s="448" t="s">
        <v>718</v>
      </c>
      <c r="H6" s="448" t="s">
        <v>719</v>
      </c>
      <c r="I6" s="448" t="s">
        <v>720</v>
      </c>
      <c r="J6" s="448" t="s">
        <v>721</v>
      </c>
      <c r="K6" s="448" t="s">
        <v>722</v>
      </c>
      <c r="L6" s="448" t="s">
        <v>723</v>
      </c>
      <c r="M6" s="448" t="s">
        <v>724</v>
      </c>
      <c r="N6" s="448" t="s">
        <v>725</v>
      </c>
      <c r="O6" s="448" t="s">
        <v>726</v>
      </c>
      <c r="P6" s="448" t="s">
        <v>727</v>
      </c>
      <c r="Q6" s="448" t="s">
        <v>728</v>
      </c>
      <c r="R6" s="448" t="s">
        <v>729</v>
      </c>
      <c r="S6" s="448" t="s">
        <v>730</v>
      </c>
      <c r="T6" s="448" t="s">
        <v>731</v>
      </c>
      <c r="U6" s="448" t="s">
        <v>732</v>
      </c>
      <c r="V6" s="448" t="s">
        <v>733</v>
      </c>
      <c r="W6" s="448" t="s">
        <v>734</v>
      </c>
      <c r="X6" s="448" t="s">
        <v>735</v>
      </c>
      <c r="Y6" s="448" t="s">
        <v>736</v>
      </c>
      <c r="Z6" s="448" t="s">
        <v>737</v>
      </c>
      <c r="AA6" s="448" t="s">
        <v>738</v>
      </c>
      <c r="AB6" s="448" t="s">
        <v>739</v>
      </c>
      <c r="AC6" s="448" t="s">
        <v>740</v>
      </c>
      <c r="AD6" s="516" t="s">
        <v>741</v>
      </c>
      <c r="AE6" s="561" t="s">
        <v>742</v>
      </c>
      <c r="AF6" s="516" t="s">
        <v>743</v>
      </c>
      <c r="AG6" s="516" t="s">
        <v>744</v>
      </c>
      <c r="AH6" s="514" t="s">
        <v>133</v>
      </c>
      <c r="AI6" s="515" t="s">
        <v>715</v>
      </c>
      <c r="AJ6" s="515" t="s">
        <v>716</v>
      </c>
      <c r="AK6" s="448" t="s">
        <v>717</v>
      </c>
      <c r="AL6" s="448" t="s">
        <v>718</v>
      </c>
      <c r="AM6" s="448" t="s">
        <v>719</v>
      </c>
      <c r="AN6" s="448" t="s">
        <v>720</v>
      </c>
      <c r="AO6" s="448" t="s">
        <v>721</v>
      </c>
      <c r="AP6" s="448" t="s">
        <v>722</v>
      </c>
      <c r="AQ6" s="448" t="s">
        <v>723</v>
      </c>
      <c r="AR6" s="448" t="s">
        <v>724</v>
      </c>
      <c r="AS6" s="448" t="s">
        <v>725</v>
      </c>
      <c r="AT6" s="448" t="s">
        <v>726</v>
      </c>
      <c r="AU6" s="448" t="s">
        <v>727</v>
      </c>
      <c r="AV6" s="448" t="s">
        <v>728</v>
      </c>
      <c r="AW6" s="448" t="s">
        <v>729</v>
      </c>
      <c r="AX6" s="448" t="s">
        <v>730</v>
      </c>
      <c r="AY6" s="448" t="s">
        <v>731</v>
      </c>
      <c r="AZ6" s="448" t="s">
        <v>732</v>
      </c>
      <c r="BA6" s="448" t="s">
        <v>733</v>
      </c>
      <c r="BB6" s="448" t="s">
        <v>734</v>
      </c>
      <c r="BC6" s="448" t="s">
        <v>735</v>
      </c>
      <c r="BD6" s="448" t="s">
        <v>736</v>
      </c>
      <c r="BE6" s="448" t="s">
        <v>737</v>
      </c>
      <c r="BF6" s="448" t="s">
        <v>738</v>
      </c>
      <c r="BG6" s="448" t="s">
        <v>739</v>
      </c>
      <c r="BH6" s="448" t="s">
        <v>740</v>
      </c>
      <c r="BI6" s="516" t="s">
        <v>741</v>
      </c>
      <c r="BJ6" s="561" t="s">
        <v>742</v>
      </c>
      <c r="BK6" s="516" t="s">
        <v>743</v>
      </c>
      <c r="BL6" s="517" t="s">
        <v>744</v>
      </c>
    </row>
    <row r="7" customFormat="false" ht="15" hidden="false" customHeight="false" outlineLevel="0" collapsed="false">
      <c r="A7" s="562"/>
      <c r="B7" s="563" t="s">
        <v>133</v>
      </c>
      <c r="C7" s="472" t="n">
        <f aca="false">D7+E7+F7+G7+H7+I7+J7+K7+L7+M7+N7+O7+P7+Q7+R7+S7+T7+U7+V7+W7+X7+Y7+Z7+AA7+AB7+AC7+AD7+AE7+AF7+AG7</f>
        <v>32</v>
      </c>
      <c r="D7" s="521" t="n">
        <f aca="false">SUM(D8:D13)</f>
        <v>19</v>
      </c>
      <c r="E7" s="521" t="n">
        <f aca="false">SUM(E8:E13)</f>
        <v>0</v>
      </c>
      <c r="F7" s="521" t="n">
        <f aca="false">SUM(F8:F13)</f>
        <v>5</v>
      </c>
      <c r="G7" s="521" t="n">
        <f aca="false">SUM(G8:G13)</f>
        <v>0</v>
      </c>
      <c r="H7" s="521" t="n">
        <f aca="false">SUM(H8:H13)</f>
        <v>0</v>
      </c>
      <c r="I7" s="521" t="n">
        <f aca="false">SUM(I8:I13)</f>
        <v>0</v>
      </c>
      <c r="J7" s="521" t="n">
        <f aca="false">SUM(J8:J13)</f>
        <v>1</v>
      </c>
      <c r="K7" s="521" t="n">
        <f aca="false">SUM(K8:K13)</f>
        <v>0</v>
      </c>
      <c r="L7" s="521" t="n">
        <f aca="false">SUM(L8:L13)</f>
        <v>0</v>
      </c>
      <c r="M7" s="521" t="n">
        <f aca="false">SUM(M8:M13)</f>
        <v>0</v>
      </c>
      <c r="N7" s="521" t="n">
        <f aca="false">SUM(N8:N13)</f>
        <v>0</v>
      </c>
      <c r="O7" s="521" t="n">
        <f aca="false">SUM(O8:O13)</f>
        <v>7</v>
      </c>
      <c r="P7" s="521" t="n">
        <f aca="false">SUM(P8:P13)</f>
        <v>0</v>
      </c>
      <c r="Q7" s="521" t="n">
        <f aca="false">SUM(Q8:Q13)</f>
        <v>0</v>
      </c>
      <c r="R7" s="521" t="n">
        <f aca="false">SUM(R8:R13)</f>
        <v>0</v>
      </c>
      <c r="S7" s="521" t="n">
        <f aca="false">SUM(S8:S13)</f>
        <v>0</v>
      </c>
      <c r="T7" s="521" t="n">
        <f aca="false">SUM(T8:T13)</f>
        <v>0</v>
      </c>
      <c r="U7" s="521" t="n">
        <f aca="false">SUM(U8:U13)</f>
        <v>0</v>
      </c>
      <c r="V7" s="521" t="n">
        <f aca="false">SUM(V8:V13)</f>
        <v>0</v>
      </c>
      <c r="W7" s="521" t="n">
        <f aca="false">SUM(W8:W13)</f>
        <v>0</v>
      </c>
      <c r="X7" s="521" t="n">
        <f aca="false">SUM(X8:X13)</f>
        <v>0</v>
      </c>
      <c r="Y7" s="521" t="n">
        <f aca="false">SUM(Y8:Y13)</f>
        <v>0</v>
      </c>
      <c r="Z7" s="521" t="n">
        <f aca="false">SUM(Z8:Z13)</f>
        <v>0</v>
      </c>
      <c r="AA7" s="521" t="n">
        <f aca="false">SUM(AA8:AA13)</f>
        <v>0</v>
      </c>
      <c r="AB7" s="521" t="n">
        <f aca="false">SUM(AB8:AB13)</f>
        <v>0</v>
      </c>
      <c r="AC7" s="521" t="n">
        <f aca="false">SUM(AC8:AC13)</f>
        <v>0</v>
      </c>
      <c r="AD7" s="521" t="n">
        <f aca="false">SUM(AD8:AD13)</f>
        <v>0</v>
      </c>
      <c r="AE7" s="521" t="n">
        <f aca="false">SUM(AE8:AE13)</f>
        <v>0</v>
      </c>
      <c r="AF7" s="521" t="n">
        <f aca="false">SUM(AF8:AF13)</f>
        <v>0</v>
      </c>
      <c r="AG7" s="521" t="n">
        <f aca="false">SUM(AG8:AG13)</f>
        <v>0</v>
      </c>
      <c r="AH7" s="472" t="n">
        <f aca="false">AI7+AJ7+AK7+AL7+AM7+AN7+AO7+AP7+AQ7+AR7+AS7+AT7+AU7+AV7+AW7+AX7+AY7+AZ7+BA7+BB7+BC7+BD7+BE7+BF7+BG7+BH7+BI7+BJ7+BK7+BL7</f>
        <v>15</v>
      </c>
      <c r="AI7" s="521" t="n">
        <f aca="false">SUM(AI8:AI13)</f>
        <v>8</v>
      </c>
      <c r="AJ7" s="521" t="n">
        <f aca="false">SUM(AJ8:AJ13)</f>
        <v>0</v>
      </c>
      <c r="AK7" s="521" t="n">
        <f aca="false">SUM(AK8:AK13)</f>
        <v>5</v>
      </c>
      <c r="AL7" s="521" t="n">
        <f aca="false">SUM(AL8:AL13)</f>
        <v>0</v>
      </c>
      <c r="AM7" s="521" t="n">
        <f aca="false">SUM(AM8:AM13)</f>
        <v>0</v>
      </c>
      <c r="AN7" s="521" t="n">
        <f aca="false">SUM(AN8:AN13)</f>
        <v>0</v>
      </c>
      <c r="AO7" s="521" t="n">
        <f aca="false">SUM(AO8:AO13)</f>
        <v>0</v>
      </c>
      <c r="AP7" s="521" t="n">
        <f aca="false">SUM(AP8:AP13)</f>
        <v>0</v>
      </c>
      <c r="AQ7" s="521" t="n">
        <f aca="false">SUM(AQ8:AQ13)</f>
        <v>0</v>
      </c>
      <c r="AR7" s="521" t="n">
        <f aca="false">SUM(AR8:AR13)</f>
        <v>0</v>
      </c>
      <c r="AS7" s="521" t="n">
        <f aca="false">SUM(AS8:AS13)</f>
        <v>0</v>
      </c>
      <c r="AT7" s="521" t="n">
        <f aca="false">SUM(AT8:AT13)</f>
        <v>2</v>
      </c>
      <c r="AU7" s="521" t="n">
        <f aca="false">SUM(AU8:AU13)</f>
        <v>0</v>
      </c>
      <c r="AV7" s="521" t="n">
        <f aca="false">SUM(AV8:AV13)</f>
        <v>0</v>
      </c>
      <c r="AW7" s="521" t="n">
        <f aca="false">SUM(AW8:AW13)</f>
        <v>0</v>
      </c>
      <c r="AX7" s="521" t="n">
        <f aca="false">SUM(AX8:AX13)</f>
        <v>0</v>
      </c>
      <c r="AY7" s="521" t="n">
        <f aca="false">SUM(AY8:AY13)</f>
        <v>0</v>
      </c>
      <c r="AZ7" s="521" t="n">
        <f aca="false">SUM(AZ8:AZ13)</f>
        <v>0</v>
      </c>
      <c r="BA7" s="521" t="n">
        <f aca="false">SUM(BA8:BA13)</f>
        <v>0</v>
      </c>
      <c r="BB7" s="521" t="n">
        <f aca="false">SUM(BB8:BB13)</f>
        <v>0</v>
      </c>
      <c r="BC7" s="521" t="n">
        <f aca="false">SUM(BC8:BC13)</f>
        <v>0</v>
      </c>
      <c r="BD7" s="521" t="n">
        <f aca="false">SUM(BD8:BD13)</f>
        <v>0</v>
      </c>
      <c r="BE7" s="521" t="n">
        <f aca="false">SUM(BE8:BE13)</f>
        <v>0</v>
      </c>
      <c r="BF7" s="521" t="n">
        <f aca="false">SUM(BF8:BF13)</f>
        <v>0</v>
      </c>
      <c r="BG7" s="521" t="n">
        <f aca="false">SUM(BG8:BG13)</f>
        <v>0</v>
      </c>
      <c r="BH7" s="521" t="n">
        <f aca="false">SUM(BH8:BH13)</f>
        <v>0</v>
      </c>
      <c r="BI7" s="521" t="n">
        <f aca="false">SUM(BI8:BI13)</f>
        <v>0</v>
      </c>
      <c r="BJ7" s="521" t="n">
        <f aca="false">SUM(BJ8:BJ13)</f>
        <v>0</v>
      </c>
      <c r="BK7" s="521" t="n">
        <f aca="false">SUM(BK8:BK13)</f>
        <v>0</v>
      </c>
      <c r="BL7" s="522" t="n">
        <f aca="false">SUM(BL8:BL13)</f>
        <v>0</v>
      </c>
    </row>
    <row r="8" customFormat="false" ht="15" hidden="false" customHeight="false" outlineLevel="0" collapsed="false">
      <c r="A8" s="564" t="n">
        <v>1</v>
      </c>
      <c r="B8" s="526" t="s">
        <v>573</v>
      </c>
      <c r="C8" s="472" t="n">
        <f aca="false">D8+E8+F8+G8+H8+I8+J8+K8+L8+M8+N8+O8+P8+Q8+R8+S8+T8+U8+V8+W8+X8+Y8+Z8+AA8+AB8+AC8+AD8+AE8+AF8+AG8</f>
        <v>8</v>
      </c>
      <c r="D8" s="478" t="n">
        <v>4</v>
      </c>
      <c r="E8" s="478"/>
      <c r="F8" s="478" t="n">
        <v>3</v>
      </c>
      <c r="G8" s="478"/>
      <c r="H8" s="478"/>
      <c r="I8" s="478"/>
      <c r="J8" s="478"/>
      <c r="K8" s="478"/>
      <c r="L8" s="478"/>
      <c r="M8" s="478"/>
      <c r="N8" s="478"/>
      <c r="O8" s="478" t="n">
        <v>1</v>
      </c>
      <c r="P8" s="478"/>
      <c r="Q8" s="478"/>
      <c r="R8" s="478"/>
      <c r="S8" s="478"/>
      <c r="T8" s="478"/>
      <c r="U8" s="478"/>
      <c r="V8" s="478"/>
      <c r="W8" s="478"/>
      <c r="X8" s="478"/>
      <c r="Y8" s="478"/>
      <c r="Z8" s="478"/>
      <c r="AA8" s="478"/>
      <c r="AB8" s="478"/>
      <c r="AC8" s="478"/>
      <c r="AD8" s="527"/>
      <c r="AE8" s="527"/>
      <c r="AF8" s="527"/>
      <c r="AG8" s="527"/>
      <c r="AH8" s="472" t="n">
        <f aca="false">AI8+AJ8+AK8+AL8+AM8+AN8+AO8+AP8+AQ8+AR8+AS8+AT8+AU8+AV8+AW8+AX8+AY8+AZ8+BA8+BB8+BC8+BD8+BE8+BF8+BG8+BH8+BI8+BJ8+BK8+BL8</f>
        <v>5</v>
      </c>
      <c r="AI8" s="478" t="n">
        <v>1</v>
      </c>
      <c r="AJ8" s="478"/>
      <c r="AK8" s="478" t="n">
        <v>3</v>
      </c>
      <c r="AL8" s="478"/>
      <c r="AM8" s="478"/>
      <c r="AN8" s="478"/>
      <c r="AO8" s="478"/>
      <c r="AP8" s="478"/>
      <c r="AQ8" s="478"/>
      <c r="AR8" s="478"/>
      <c r="AS8" s="478"/>
      <c r="AT8" s="478" t="n">
        <v>1</v>
      </c>
      <c r="AU8" s="478"/>
      <c r="AV8" s="478"/>
      <c r="AW8" s="478"/>
      <c r="AX8" s="478"/>
      <c r="AY8" s="478"/>
      <c r="AZ8" s="478"/>
      <c r="BA8" s="478"/>
      <c r="BB8" s="478"/>
      <c r="BC8" s="478"/>
      <c r="BD8" s="478"/>
      <c r="BE8" s="478"/>
      <c r="BF8" s="478"/>
      <c r="BG8" s="478"/>
      <c r="BH8" s="478"/>
      <c r="BI8" s="527"/>
      <c r="BJ8" s="527"/>
      <c r="BK8" s="527"/>
      <c r="BL8" s="479"/>
    </row>
    <row r="9" customFormat="false" ht="15" hidden="false" customHeight="false" outlineLevel="0" collapsed="false">
      <c r="A9" s="564" t="n">
        <v>2</v>
      </c>
      <c r="B9" s="526" t="s">
        <v>574</v>
      </c>
      <c r="C9" s="472" t="n">
        <f aca="false">D9+E9+F9+G9+H9+I9+J9+K9+L9+M9+N9+O9+P9+Q9+R9+S9+T9+U9+V9+W9+X9+Y9+Z9+AA9+AB9+AC9+AD9+AE9+AF9+AG9</f>
        <v>9</v>
      </c>
      <c r="D9" s="478" t="n">
        <v>5</v>
      </c>
      <c r="E9" s="478"/>
      <c r="F9" s="478" t="n">
        <v>1</v>
      </c>
      <c r="G9" s="478"/>
      <c r="H9" s="478"/>
      <c r="I9" s="478"/>
      <c r="J9" s="478"/>
      <c r="K9" s="478"/>
      <c r="L9" s="478"/>
      <c r="M9" s="478"/>
      <c r="N9" s="478"/>
      <c r="O9" s="478" t="n">
        <v>3</v>
      </c>
      <c r="P9" s="478"/>
      <c r="Q9" s="478"/>
      <c r="R9" s="478"/>
      <c r="S9" s="478"/>
      <c r="T9" s="478"/>
      <c r="U9" s="478"/>
      <c r="V9" s="478"/>
      <c r="W9" s="478"/>
      <c r="X9" s="478"/>
      <c r="Y9" s="478"/>
      <c r="Z9" s="478"/>
      <c r="AA9" s="478"/>
      <c r="AB9" s="478"/>
      <c r="AC9" s="478"/>
      <c r="AD9" s="527"/>
      <c r="AE9" s="527"/>
      <c r="AF9" s="527"/>
      <c r="AG9" s="527"/>
      <c r="AH9" s="472" t="n">
        <f aca="false">AI9+AJ9+AK9+AL9+AM9+AN9+AO9+AP9+AQ9+AR9+AS9+AT9+AU9+AV9+AW9+AX9+AY9+AZ9+BA9+BB9+BC9+BD9+BE9+BF9+BG9+BH9+BI9+BJ9+BK9+BL9</f>
        <v>4</v>
      </c>
      <c r="AI9" s="478" t="n">
        <v>1</v>
      </c>
      <c r="AJ9" s="478"/>
      <c r="AK9" s="478" t="n">
        <v>2</v>
      </c>
      <c r="AL9" s="478"/>
      <c r="AM9" s="478"/>
      <c r="AN9" s="478"/>
      <c r="AO9" s="478"/>
      <c r="AP9" s="478"/>
      <c r="AQ9" s="478"/>
      <c r="AR9" s="478"/>
      <c r="AS9" s="478"/>
      <c r="AT9" s="478" t="n">
        <v>1</v>
      </c>
      <c r="AU9" s="478"/>
      <c r="AV9" s="478"/>
      <c r="AW9" s="478"/>
      <c r="AX9" s="478"/>
      <c r="AY9" s="478"/>
      <c r="AZ9" s="478"/>
      <c r="BA9" s="478"/>
      <c r="BB9" s="478"/>
      <c r="BC9" s="478"/>
      <c r="BD9" s="478"/>
      <c r="BE9" s="478"/>
      <c r="BF9" s="478"/>
      <c r="BG9" s="478"/>
      <c r="BH9" s="478"/>
      <c r="BI9" s="527"/>
      <c r="BJ9" s="527"/>
      <c r="BK9" s="527"/>
      <c r="BL9" s="479"/>
    </row>
    <row r="10" customFormat="false" ht="15" hidden="false" customHeight="false" outlineLevel="0" collapsed="false">
      <c r="A10" s="564" t="n">
        <v>3</v>
      </c>
      <c r="B10" s="526" t="s">
        <v>575</v>
      </c>
      <c r="C10" s="472" t="n">
        <f aca="false">D10+E10+F10+G10+H10+I10+J10+K10+L10+M10+N10+O10+P10+Q10+R10+S10+T10+U10+V10+W10+X10+Y10+Z10+AA10+AB10+AC10+AD10+AE10+AF10+AG10</f>
        <v>2</v>
      </c>
      <c r="D10" s="478" t="n">
        <v>1</v>
      </c>
      <c r="E10" s="478"/>
      <c r="F10" s="478"/>
      <c r="G10" s="478"/>
      <c r="H10" s="478"/>
      <c r="I10" s="478"/>
      <c r="J10" s="478"/>
      <c r="K10" s="478"/>
      <c r="L10" s="478"/>
      <c r="M10" s="478"/>
      <c r="N10" s="478"/>
      <c r="O10" s="478" t="n">
        <v>1</v>
      </c>
      <c r="P10" s="478"/>
      <c r="Q10" s="478"/>
      <c r="R10" s="478"/>
      <c r="S10" s="478"/>
      <c r="T10" s="478"/>
      <c r="U10" s="478"/>
      <c r="V10" s="478"/>
      <c r="W10" s="478"/>
      <c r="X10" s="478"/>
      <c r="Y10" s="478"/>
      <c r="Z10" s="478"/>
      <c r="AA10" s="478"/>
      <c r="AB10" s="478"/>
      <c r="AC10" s="478"/>
      <c r="AD10" s="527"/>
      <c r="AE10" s="527"/>
      <c r="AF10" s="527"/>
      <c r="AG10" s="527"/>
      <c r="AH10" s="472" t="n">
        <f aca="false">AI10+AJ10+AK10+AL10+AM10+AN10+AO10+AP10+AQ10+AR10+AS10+AT10+AU10+AV10+AW10+AX10+AY10+AZ10+BA10+BB10+BC10+BD10+BE10+BF10+BG10+BH10+BI10+BJ10+BK10+BL10</f>
        <v>0</v>
      </c>
      <c r="AI10" s="478"/>
      <c r="AJ10" s="478"/>
      <c r="AK10" s="478"/>
      <c r="AL10" s="478"/>
      <c r="AM10" s="478"/>
      <c r="AN10" s="478"/>
      <c r="AO10" s="478"/>
      <c r="AP10" s="478"/>
      <c r="AQ10" s="478"/>
      <c r="AR10" s="478"/>
      <c r="AS10" s="478"/>
      <c r="AT10" s="478"/>
      <c r="AU10" s="478"/>
      <c r="AV10" s="478"/>
      <c r="AW10" s="478"/>
      <c r="AX10" s="478"/>
      <c r="AY10" s="478"/>
      <c r="AZ10" s="478"/>
      <c r="BA10" s="478"/>
      <c r="BB10" s="478"/>
      <c r="BC10" s="478"/>
      <c r="BD10" s="478"/>
      <c r="BE10" s="478"/>
      <c r="BF10" s="478"/>
      <c r="BG10" s="478"/>
      <c r="BH10" s="478"/>
      <c r="BI10" s="527"/>
      <c r="BJ10" s="527"/>
      <c r="BK10" s="527"/>
      <c r="BL10" s="479"/>
    </row>
    <row r="11" customFormat="false" ht="22.35" hidden="false" customHeight="false" outlineLevel="0" collapsed="false">
      <c r="A11" s="564" t="n">
        <v>4</v>
      </c>
      <c r="B11" s="526" t="s">
        <v>576</v>
      </c>
      <c r="C11" s="472" t="n">
        <f aca="false">D11+E11+F11+G11+H11+I11+J11+K11+L11+M11+N11+O11+P11+Q11+R11+S11+T11+U11+V11+W11+X11+Y11+Z11+AA11+AB11+AC11+AD11+AE11+AF11+AG11</f>
        <v>7</v>
      </c>
      <c r="D11" s="478" t="n">
        <v>5</v>
      </c>
      <c r="E11" s="478"/>
      <c r="F11" s="478"/>
      <c r="G11" s="478"/>
      <c r="H11" s="478"/>
      <c r="I11" s="478"/>
      <c r="J11" s="478" t="n">
        <v>1</v>
      </c>
      <c r="K11" s="478"/>
      <c r="L11" s="478"/>
      <c r="M11" s="478"/>
      <c r="N11" s="478"/>
      <c r="O11" s="478" t="n">
        <v>1</v>
      </c>
      <c r="P11" s="478"/>
      <c r="Q11" s="478"/>
      <c r="R11" s="478"/>
      <c r="S11" s="478"/>
      <c r="T11" s="478"/>
      <c r="U11" s="478"/>
      <c r="V11" s="478"/>
      <c r="W11" s="478"/>
      <c r="X11" s="478"/>
      <c r="Y11" s="478"/>
      <c r="Z11" s="478"/>
      <c r="AA11" s="478"/>
      <c r="AB11" s="478"/>
      <c r="AC11" s="478"/>
      <c r="AD11" s="527"/>
      <c r="AE11" s="527"/>
      <c r="AF11" s="527"/>
      <c r="AG11" s="527"/>
      <c r="AH11" s="472" t="n">
        <f aca="false">AI11+AJ11+AK11+AL11+AM11+AN11+AO11+AP11+AQ11+AR11+AS11+AT11+AU11+AV11+AW11+AX11+AY11+AZ11+BA11+BB11+BC11+BD11+BE11+BF11+BG11+BH11+BI11+BJ11+BK11+BL11</f>
        <v>3</v>
      </c>
      <c r="AI11" s="478" t="n">
        <v>3</v>
      </c>
      <c r="AJ11" s="478"/>
      <c r="AK11" s="478"/>
      <c r="AL11" s="478"/>
      <c r="AM11" s="478"/>
      <c r="AN11" s="478"/>
      <c r="AO11" s="478"/>
      <c r="AP11" s="478"/>
      <c r="AQ11" s="478"/>
      <c r="AR11" s="478"/>
      <c r="AS11" s="478"/>
      <c r="AT11" s="478"/>
      <c r="AU11" s="478"/>
      <c r="AV11" s="478"/>
      <c r="AW11" s="478"/>
      <c r="AX11" s="478"/>
      <c r="AY11" s="478"/>
      <c r="AZ11" s="478"/>
      <c r="BA11" s="478"/>
      <c r="BB11" s="478"/>
      <c r="BC11" s="478"/>
      <c r="BD11" s="478"/>
      <c r="BE11" s="478"/>
      <c r="BF11" s="478"/>
      <c r="BG11" s="478"/>
      <c r="BH11" s="478"/>
      <c r="BI11" s="527"/>
      <c r="BJ11" s="527"/>
      <c r="BK11" s="527"/>
      <c r="BL11" s="479"/>
    </row>
    <row r="12" customFormat="false" ht="26.85" hidden="false" customHeight="false" outlineLevel="0" collapsed="false">
      <c r="A12" s="564" t="n">
        <v>5</v>
      </c>
      <c r="B12" s="526" t="s">
        <v>577</v>
      </c>
      <c r="C12" s="472" t="n">
        <f aca="false">D12+E12+F12+G12+H12+I12+J12+K12+L12+M12+N12+O12+P12+Q12+R12+S12+T12+U12+V12+W12+X12+Y12+Z12+AA12+AB12+AC12+AD12+AE12+AF12+AG12</f>
        <v>6</v>
      </c>
      <c r="D12" s="478" t="n">
        <v>4</v>
      </c>
      <c r="E12" s="478"/>
      <c r="F12" s="478" t="n">
        <v>1</v>
      </c>
      <c r="G12" s="478"/>
      <c r="H12" s="478"/>
      <c r="I12" s="478"/>
      <c r="J12" s="478"/>
      <c r="K12" s="478"/>
      <c r="L12" s="478"/>
      <c r="M12" s="478"/>
      <c r="N12" s="478"/>
      <c r="O12" s="478" t="n">
        <v>1</v>
      </c>
      <c r="P12" s="478"/>
      <c r="Q12" s="478"/>
      <c r="R12" s="478"/>
      <c r="S12" s="478"/>
      <c r="T12" s="478"/>
      <c r="U12" s="478"/>
      <c r="V12" s="478"/>
      <c r="W12" s="478"/>
      <c r="X12" s="478"/>
      <c r="Y12" s="478"/>
      <c r="Z12" s="478"/>
      <c r="AA12" s="478"/>
      <c r="AB12" s="478"/>
      <c r="AC12" s="478"/>
      <c r="AD12" s="527"/>
      <c r="AE12" s="527"/>
      <c r="AF12" s="527"/>
      <c r="AG12" s="527"/>
      <c r="AH12" s="472" t="n">
        <f aca="false">AI12+AJ12+AK12+AL12+AM12+AN12+AO12+AP12+AQ12+AR12+AS12+AT12+AU12+AV12+AW12+AX12+AY12+AZ12+BA12+BB12+BC12+BD12+BE12+BF12+BG12+BH12+BI12+BJ12+BK12+BL12</f>
        <v>3</v>
      </c>
      <c r="AI12" s="478" t="n">
        <v>3</v>
      </c>
      <c r="AJ12" s="478"/>
      <c r="AK12" s="478"/>
      <c r="AL12" s="478"/>
      <c r="AM12" s="478"/>
      <c r="AN12" s="478"/>
      <c r="AO12" s="478"/>
      <c r="AP12" s="478"/>
      <c r="AQ12" s="478"/>
      <c r="AR12" s="478"/>
      <c r="AS12" s="478"/>
      <c r="AT12" s="478"/>
      <c r="AU12" s="478"/>
      <c r="AV12" s="478"/>
      <c r="AW12" s="478"/>
      <c r="AX12" s="478"/>
      <c r="AY12" s="478"/>
      <c r="AZ12" s="478"/>
      <c r="BA12" s="478"/>
      <c r="BB12" s="478"/>
      <c r="BC12" s="478"/>
      <c r="BD12" s="478"/>
      <c r="BE12" s="478"/>
      <c r="BF12" s="478"/>
      <c r="BG12" s="478"/>
      <c r="BH12" s="478"/>
      <c r="BI12" s="527"/>
      <c r="BJ12" s="527"/>
      <c r="BK12" s="527"/>
      <c r="BL12" s="479"/>
    </row>
    <row r="13" customFormat="false" ht="15" hidden="false" customHeight="false" outlineLevel="0" collapsed="false">
      <c r="A13" s="528"/>
      <c r="B13" s="531"/>
      <c r="C13" s="472" t="n">
        <f aca="false">D13+E13+F13+G13+H13+I13+J13+K13+L13+M13+N13+O13+P13+Q13+R13+S13+T13+U13+V13+W13+X13+Y13+Z13+AA13+AB13+AC13+AD13+AE13+AF13+AG13</f>
        <v>0</v>
      </c>
      <c r="D13" s="486"/>
      <c r="E13" s="486"/>
      <c r="F13" s="486"/>
      <c r="G13" s="486"/>
      <c r="H13" s="486"/>
      <c r="I13" s="486"/>
      <c r="J13" s="486"/>
      <c r="K13" s="486"/>
      <c r="L13" s="486"/>
      <c r="M13" s="486"/>
      <c r="N13" s="486"/>
      <c r="O13" s="486"/>
      <c r="P13" s="486"/>
      <c r="Q13" s="486"/>
      <c r="R13" s="486"/>
      <c r="S13" s="486"/>
      <c r="T13" s="486"/>
      <c r="U13" s="486"/>
      <c r="V13" s="486"/>
      <c r="W13" s="486"/>
      <c r="X13" s="486"/>
      <c r="Y13" s="486"/>
      <c r="Z13" s="486"/>
      <c r="AA13" s="486"/>
      <c r="AB13" s="486"/>
      <c r="AC13" s="486"/>
      <c r="AD13" s="565"/>
      <c r="AE13" s="565"/>
      <c r="AF13" s="565"/>
      <c r="AG13" s="565"/>
      <c r="AH13" s="485" t="n">
        <f aca="false">AI13+AJ13+AK13+AL13+AM13+AN13+AO13+AP13+AQ13+AR13+AS13+AT13+AU13+AV13+AW13+AX13+AY13+AZ13+BA13+BB13+BC13+BD13+BE13+BF13+BG13+BH13+BI13+BJ13+BK13+BL13</f>
        <v>0</v>
      </c>
      <c r="AI13" s="486"/>
      <c r="AJ13" s="486"/>
      <c r="AK13" s="486"/>
      <c r="AL13" s="486"/>
      <c r="AM13" s="486"/>
      <c r="AN13" s="486"/>
      <c r="AO13" s="486"/>
      <c r="AP13" s="486"/>
      <c r="AQ13" s="486"/>
      <c r="AR13" s="486"/>
      <c r="AS13" s="486"/>
      <c r="AT13" s="486"/>
      <c r="AU13" s="486"/>
      <c r="AV13" s="486"/>
      <c r="AW13" s="486"/>
      <c r="AX13" s="486"/>
      <c r="AY13" s="486"/>
      <c r="AZ13" s="486"/>
      <c r="BA13" s="486"/>
      <c r="BB13" s="486"/>
      <c r="BC13" s="486"/>
      <c r="BD13" s="486"/>
      <c r="BE13" s="486"/>
      <c r="BF13" s="486"/>
      <c r="BG13" s="486"/>
      <c r="BH13" s="486"/>
      <c r="BI13" s="565"/>
      <c r="BJ13" s="565"/>
      <c r="BK13" s="565"/>
      <c r="BL13" s="487"/>
    </row>
    <row r="14" customFormat="false" ht="15" hidden="false" customHeight="false" outlineLevel="0" collapsed="false">
      <c r="A14" s="498"/>
    </row>
    <row r="15" customFormat="false" ht="12.75" hidden="false" customHeight="true" outlineLevel="0" collapsed="false">
      <c r="A15" s="498"/>
      <c r="AY15" s="491" t="s">
        <v>96</v>
      </c>
      <c r="AZ15" s="491"/>
      <c r="BA15" s="491"/>
      <c r="BB15" s="491"/>
      <c r="BC15" s="491"/>
      <c r="BD15" s="491"/>
      <c r="BE15" s="491"/>
      <c r="BF15" s="491"/>
      <c r="BG15" s="491"/>
    </row>
    <row r="16" customFormat="false" ht="23.85" hidden="false" customHeight="false" outlineLevel="0" collapsed="false">
      <c r="AH16" s="445"/>
      <c r="AK16" s="220"/>
      <c r="AL16" s="534"/>
      <c r="AM16" s="534"/>
      <c r="AN16" s="493"/>
      <c r="AO16" s="493"/>
      <c r="AP16" s="493"/>
      <c r="AQ16" s="493"/>
      <c r="AR16" s="294"/>
      <c r="AS16" s="494"/>
      <c r="AT16" s="494"/>
      <c r="AU16" s="494"/>
      <c r="AV16" s="200" t="s">
        <v>99</v>
      </c>
      <c r="AW16" s="495"/>
      <c r="AY16" s="200"/>
    </row>
    <row r="17" customFormat="false" ht="37.3" hidden="false" customHeight="false" outlineLevel="0" collapsed="false">
      <c r="AH17" s="496"/>
      <c r="AK17" s="220"/>
      <c r="AL17" s="534"/>
      <c r="AM17" s="534"/>
      <c r="AN17" s="493"/>
      <c r="AO17" s="493"/>
      <c r="AP17" s="493"/>
      <c r="AQ17" s="493"/>
      <c r="AR17" s="497"/>
      <c r="AS17" s="497"/>
      <c r="AT17" s="497"/>
      <c r="AU17" s="23" t="s">
        <v>100</v>
      </c>
      <c r="AV17" s="495"/>
      <c r="AW17" s="495"/>
    </row>
    <row r="18" customFormat="false" ht="19.4" hidden="false" customHeight="false" outlineLevel="0" collapsed="false">
      <c r="AH18" s="200"/>
      <c r="AK18" s="220"/>
      <c r="AL18" s="200"/>
      <c r="AM18" s="200"/>
      <c r="AN18" s="200"/>
      <c r="AO18" s="200"/>
      <c r="AP18" s="200"/>
      <c r="AQ18" s="200"/>
      <c r="AR18" s="220"/>
      <c r="AS18" s="200"/>
      <c r="AT18" s="200"/>
      <c r="AU18" s="200" t="s">
        <v>645</v>
      </c>
      <c r="AV18" s="200"/>
      <c r="AW18" s="200"/>
    </row>
    <row r="19" customFormat="false" ht="28.35" hidden="false" customHeight="false" outlineLevel="0" collapsed="false"/>
    <row r="20" customFormat="false" ht="19.4" hidden="false" customHeight="false" outlineLevel="0" collapsed="false">
      <c r="B20" s="226" t="s">
        <v>641</v>
      </c>
    </row>
    <row r="21" customFormat="false" ht="16.15" hidden="false" customHeight="false" outlineLevel="0" collapsed="false">
      <c r="B21" s="536" t="s">
        <v>642</v>
      </c>
      <c r="AH21" s="445" t="s">
        <v>542</v>
      </c>
      <c r="AK21" s="220" t="s">
        <v>237</v>
      </c>
      <c r="AL21" s="534"/>
      <c r="AM21" s="534"/>
      <c r="AN21" s="493"/>
      <c r="AO21" s="493"/>
      <c r="AP21" s="493"/>
      <c r="AQ21" s="493"/>
      <c r="AR21" s="294" t="s">
        <v>578</v>
      </c>
      <c r="AS21" s="494"/>
      <c r="AT21" s="494"/>
      <c r="AU21" s="494"/>
      <c r="AV21" s="495"/>
      <c r="AW21" s="495"/>
    </row>
    <row r="22" customFormat="false" ht="14.25" hidden="false" customHeight="true" outlineLevel="0" collapsed="false">
      <c r="B22" s="536" t="s">
        <v>745</v>
      </c>
      <c r="AH22" s="496"/>
      <c r="AK22" s="220"/>
      <c r="AL22" s="534"/>
      <c r="AM22" s="534"/>
      <c r="AN22" s="493"/>
      <c r="AO22" s="493"/>
      <c r="AP22" s="493"/>
      <c r="AQ22" s="493"/>
      <c r="AR22" s="497"/>
      <c r="AS22" s="497"/>
      <c r="AT22" s="497"/>
      <c r="AU22" s="497"/>
      <c r="AV22" s="495"/>
      <c r="AW22" s="495"/>
    </row>
    <row r="23" customFormat="false" ht="14.25" hidden="false" customHeight="true" outlineLevel="0" collapsed="false">
      <c r="B23" s="536"/>
      <c r="AH23" s="200"/>
      <c r="AK23" s="220" t="s">
        <v>114</v>
      </c>
      <c r="AL23" s="200"/>
      <c r="AM23" s="200"/>
      <c r="AN23" s="200"/>
      <c r="AO23" s="200"/>
      <c r="AP23" s="200"/>
      <c r="AQ23" s="200"/>
      <c r="AR23" s="220" t="s">
        <v>241</v>
      </c>
      <c r="AS23" s="200"/>
      <c r="AT23" s="200"/>
      <c r="AU23" s="200"/>
      <c r="AV23" s="200"/>
      <c r="AW23" s="200"/>
    </row>
    <row r="24" customFormat="false" ht="15" hidden="false" customHeight="true" outlineLevel="0" collapsed="false">
      <c r="B24" s="566" t="s">
        <v>746</v>
      </c>
      <c r="C24" s="566"/>
      <c r="D24" s="566"/>
      <c r="E24" s="566"/>
      <c r="F24" s="566"/>
      <c r="G24" s="566"/>
      <c r="H24" s="566"/>
      <c r="I24" s="566"/>
      <c r="J24" s="566"/>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6"/>
      <c r="AK24" s="566"/>
      <c r="AL24" s="566"/>
      <c r="AM24" s="566"/>
      <c r="AN24" s="566"/>
      <c r="AO24" s="566"/>
      <c r="AP24" s="566"/>
      <c r="AQ24" s="566"/>
      <c r="AR24" s="566"/>
      <c r="AS24" s="566"/>
    </row>
    <row r="25" customFormat="false" ht="15" hidden="false" customHeight="true" outlineLevel="0" collapsed="false">
      <c r="B25" s="566" t="s">
        <v>747</v>
      </c>
      <c r="C25" s="566"/>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row>
    <row r="26" customFormat="false" ht="15" hidden="false" customHeight="true" outlineLevel="0" collapsed="false">
      <c r="B26" s="566" t="s">
        <v>748</v>
      </c>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row>
    <row r="27" customFormat="false" ht="15" hidden="false" customHeight="true" outlineLevel="0" collapsed="false">
      <c r="B27" s="567" t="s">
        <v>749</v>
      </c>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row>
    <row r="28" customFormat="false" ht="15" hidden="false" customHeight="true" outlineLevel="0" collapsed="false">
      <c r="B28" s="567" t="s">
        <v>750</v>
      </c>
      <c r="C28" s="567"/>
      <c r="D28" s="567"/>
      <c r="E28" s="567"/>
      <c r="F28" s="567"/>
      <c r="G28" s="567"/>
      <c r="H28" s="567"/>
      <c r="I28" s="567"/>
      <c r="J28" s="567"/>
      <c r="K28" s="567"/>
      <c r="L28" s="567"/>
      <c r="M28" s="567"/>
      <c r="N28" s="567"/>
      <c r="O28" s="567"/>
      <c r="P28" s="567"/>
      <c r="Q28" s="567"/>
      <c r="R28" s="567"/>
      <c r="S28" s="567"/>
      <c r="T28" s="567"/>
      <c r="U28" s="567"/>
      <c r="V28" s="567"/>
      <c r="W28" s="567"/>
      <c r="X28" s="567"/>
      <c r="Y28" s="567"/>
      <c r="Z28" s="567"/>
      <c r="AA28" s="567"/>
      <c r="AB28" s="567"/>
      <c r="AC28" s="567"/>
      <c r="AD28" s="567"/>
      <c r="AE28" s="567"/>
      <c r="AF28" s="567"/>
      <c r="AG28" s="567"/>
      <c r="AH28" s="567"/>
      <c r="AI28" s="567"/>
      <c r="AJ28" s="567"/>
      <c r="AK28" s="567"/>
      <c r="AL28" s="567"/>
      <c r="AM28" s="567"/>
      <c r="AN28" s="567"/>
      <c r="AO28" s="567"/>
      <c r="AP28" s="567"/>
      <c r="AQ28" s="567"/>
      <c r="AR28" s="567"/>
      <c r="AS28" s="567"/>
    </row>
    <row r="29" customFormat="false" ht="15" hidden="false" customHeight="true" outlineLevel="0" collapsed="false">
      <c r="B29" s="567" t="s">
        <v>751</v>
      </c>
      <c r="C29" s="567"/>
      <c r="D29" s="567"/>
      <c r="E29" s="567"/>
      <c r="F29" s="567"/>
      <c r="G29" s="567"/>
      <c r="H29" s="567"/>
      <c r="I29" s="567"/>
      <c r="J29" s="567"/>
      <c r="K29" s="567"/>
      <c r="L29" s="567"/>
      <c r="M29" s="567"/>
      <c r="N29" s="567"/>
      <c r="O29" s="567"/>
      <c r="P29" s="567"/>
      <c r="Q29" s="567"/>
      <c r="R29" s="567"/>
      <c r="S29" s="567"/>
      <c r="T29" s="567"/>
      <c r="U29" s="567"/>
      <c r="V29" s="567"/>
      <c r="W29" s="567"/>
      <c r="X29" s="567"/>
      <c r="Y29" s="567"/>
      <c r="Z29" s="567"/>
      <c r="AA29" s="567"/>
      <c r="AB29" s="567"/>
      <c r="AC29" s="567"/>
      <c r="AD29" s="567"/>
      <c r="AE29" s="567"/>
      <c r="AF29" s="567"/>
      <c r="AG29" s="567"/>
      <c r="AH29" s="567"/>
      <c r="AI29" s="567"/>
      <c r="AJ29" s="567"/>
      <c r="AK29" s="567"/>
      <c r="AL29" s="567"/>
      <c r="AM29" s="567"/>
      <c r="AN29" s="567"/>
      <c r="AO29" s="567"/>
      <c r="AP29" s="567"/>
      <c r="AQ29" s="567"/>
      <c r="AR29" s="567"/>
      <c r="AS29" s="567"/>
    </row>
    <row r="30" customFormat="false" ht="15" hidden="false" customHeight="true" outlineLevel="0" collapsed="false">
      <c r="B30" s="567" t="s">
        <v>752</v>
      </c>
      <c r="C30" s="567"/>
      <c r="D30" s="567"/>
      <c r="E30" s="567"/>
      <c r="F30" s="567"/>
      <c r="G30" s="567"/>
      <c r="H30" s="567"/>
      <c r="I30" s="567"/>
      <c r="J30" s="567"/>
      <c r="K30" s="567"/>
      <c r="L30" s="567"/>
      <c r="M30" s="567"/>
      <c r="N30" s="567"/>
      <c r="O30" s="567"/>
      <c r="P30" s="567"/>
      <c r="Q30" s="567"/>
      <c r="R30" s="567"/>
      <c r="S30" s="567"/>
      <c r="T30" s="567"/>
      <c r="U30" s="567"/>
      <c r="V30" s="567"/>
      <c r="W30" s="567"/>
      <c r="X30" s="567"/>
      <c r="Y30" s="567"/>
      <c r="Z30" s="567"/>
      <c r="AA30" s="567"/>
      <c r="AB30" s="567"/>
      <c r="AC30" s="567"/>
      <c r="AD30" s="567"/>
      <c r="AE30" s="567"/>
      <c r="AF30" s="567"/>
      <c r="AG30" s="567"/>
      <c r="AH30" s="567"/>
      <c r="AI30" s="567"/>
      <c r="AJ30" s="567"/>
      <c r="AK30" s="567"/>
      <c r="AL30" s="567"/>
      <c r="AM30" s="567"/>
      <c r="AN30" s="567"/>
      <c r="AO30" s="567"/>
      <c r="AP30" s="567"/>
      <c r="AQ30" s="567"/>
      <c r="AR30" s="567"/>
      <c r="AS30" s="567"/>
    </row>
    <row r="31" customFormat="false" ht="15" hidden="false" customHeight="true" outlineLevel="0" collapsed="false">
      <c r="B31" s="566" t="s">
        <v>753</v>
      </c>
      <c r="C31" s="566"/>
      <c r="D31" s="566"/>
      <c r="E31" s="566"/>
      <c r="F31" s="566"/>
      <c r="G31" s="566"/>
      <c r="H31" s="566"/>
      <c r="I31" s="566"/>
      <c r="J31" s="566"/>
      <c r="K31" s="566"/>
      <c r="L31" s="566"/>
      <c r="M31" s="566"/>
      <c r="N31" s="566"/>
      <c r="O31" s="566"/>
      <c r="P31" s="566"/>
      <c r="Q31" s="566"/>
      <c r="R31" s="566"/>
      <c r="S31" s="566"/>
      <c r="T31" s="566"/>
      <c r="U31" s="566"/>
      <c r="V31" s="566"/>
      <c r="W31" s="566"/>
      <c r="X31" s="566"/>
      <c r="Y31" s="566"/>
      <c r="Z31" s="566"/>
      <c r="AA31" s="566"/>
      <c r="AB31" s="566"/>
      <c r="AC31" s="566"/>
      <c r="AD31" s="566"/>
      <c r="AE31" s="566"/>
      <c r="AF31" s="566"/>
      <c r="AG31" s="566"/>
      <c r="AH31" s="566"/>
      <c r="AI31" s="566"/>
      <c r="AJ31" s="566"/>
      <c r="AK31" s="566"/>
      <c r="AL31" s="566"/>
      <c r="AM31" s="566"/>
      <c r="AN31" s="566"/>
      <c r="AO31" s="566"/>
      <c r="AP31" s="566"/>
      <c r="AQ31" s="566"/>
      <c r="AR31" s="566"/>
      <c r="AS31" s="566"/>
    </row>
    <row r="32" customFormat="false" ht="15" hidden="false" customHeight="true" outlineLevel="0" collapsed="false">
      <c r="B32" s="567" t="s">
        <v>754</v>
      </c>
      <c r="C32" s="567"/>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7"/>
      <c r="AG32" s="567"/>
      <c r="AH32" s="567"/>
      <c r="AI32" s="567"/>
      <c r="AJ32" s="567"/>
      <c r="AK32" s="567"/>
      <c r="AL32" s="567"/>
      <c r="AM32" s="567"/>
      <c r="AN32" s="567"/>
      <c r="AO32" s="567"/>
      <c r="AP32" s="567"/>
      <c r="AQ32" s="567"/>
      <c r="AR32" s="567"/>
      <c r="AS32" s="567"/>
    </row>
    <row r="33" customFormat="false" ht="30" hidden="false" customHeight="true" outlineLevel="0" collapsed="false">
      <c r="B33" s="567" t="s">
        <v>755</v>
      </c>
      <c r="C33" s="567"/>
      <c r="D33" s="567"/>
      <c r="E33" s="567"/>
      <c r="F33" s="567"/>
      <c r="G33" s="567"/>
      <c r="H33" s="567"/>
      <c r="I33" s="567"/>
      <c r="J33" s="567"/>
      <c r="K33" s="567"/>
      <c r="L33" s="567"/>
      <c r="M33" s="567"/>
      <c r="N33" s="567"/>
      <c r="O33" s="567"/>
      <c r="P33" s="567"/>
      <c r="Q33" s="567"/>
      <c r="R33" s="567"/>
      <c r="S33" s="567"/>
      <c r="T33" s="567"/>
      <c r="U33" s="567"/>
      <c r="V33" s="567"/>
      <c r="W33" s="567"/>
      <c r="X33" s="567"/>
      <c r="Y33" s="567"/>
      <c r="Z33" s="567"/>
      <c r="AA33" s="567"/>
      <c r="AB33" s="567"/>
      <c r="AC33" s="567"/>
      <c r="AD33" s="567"/>
      <c r="AE33" s="567"/>
      <c r="AF33" s="567"/>
      <c r="AG33" s="567"/>
      <c r="AH33" s="567"/>
      <c r="AI33" s="567"/>
      <c r="AJ33" s="567"/>
      <c r="AK33" s="567"/>
      <c r="AL33" s="567"/>
      <c r="AM33" s="567"/>
      <c r="AN33" s="567"/>
      <c r="AO33" s="567"/>
      <c r="AP33" s="567"/>
      <c r="AQ33" s="567"/>
      <c r="AR33" s="567"/>
      <c r="AS33" s="567"/>
    </row>
    <row r="34" customFormat="false" ht="15" hidden="false" customHeight="true" outlineLevel="0" collapsed="false">
      <c r="B34" s="567" t="s">
        <v>756</v>
      </c>
      <c r="C34" s="567"/>
      <c r="D34" s="567"/>
      <c r="E34" s="567"/>
      <c r="F34" s="567"/>
      <c r="G34" s="567"/>
      <c r="H34" s="567"/>
      <c r="I34" s="567"/>
      <c r="J34" s="567"/>
      <c r="K34" s="567"/>
      <c r="L34" s="567"/>
      <c r="M34" s="567"/>
      <c r="N34" s="567"/>
      <c r="O34" s="567"/>
      <c r="P34" s="567"/>
      <c r="Q34" s="567"/>
      <c r="R34" s="567"/>
      <c r="S34" s="567"/>
      <c r="T34" s="567"/>
      <c r="U34" s="567"/>
      <c r="V34" s="567"/>
      <c r="W34" s="567"/>
      <c r="X34" s="567"/>
      <c r="Y34" s="567"/>
      <c r="Z34" s="567"/>
      <c r="AA34" s="567"/>
      <c r="AB34" s="567"/>
      <c r="AC34" s="567"/>
      <c r="AD34" s="567"/>
      <c r="AE34" s="567"/>
      <c r="AF34" s="567"/>
      <c r="AG34" s="567"/>
      <c r="AH34" s="567"/>
      <c r="AI34" s="567"/>
      <c r="AJ34" s="567"/>
      <c r="AK34" s="567"/>
      <c r="AL34" s="567"/>
      <c r="AM34" s="567"/>
      <c r="AN34" s="567"/>
      <c r="AO34" s="567"/>
      <c r="AP34" s="567"/>
      <c r="AQ34" s="567"/>
      <c r="AR34" s="567"/>
      <c r="AS34" s="567"/>
    </row>
    <row r="35" customFormat="false" ht="30" hidden="false" customHeight="true" outlineLevel="0" collapsed="false">
      <c r="B35" s="567" t="s">
        <v>757</v>
      </c>
      <c r="C35" s="567"/>
      <c r="D35" s="567"/>
      <c r="E35" s="567"/>
      <c r="F35" s="567"/>
      <c r="G35" s="567"/>
      <c r="H35" s="567"/>
      <c r="I35" s="567"/>
      <c r="J35" s="567"/>
      <c r="K35" s="567"/>
      <c r="L35" s="567"/>
      <c r="M35" s="567"/>
      <c r="N35" s="567"/>
      <c r="O35" s="567"/>
      <c r="P35" s="567"/>
      <c r="Q35" s="567"/>
      <c r="R35" s="567"/>
      <c r="S35" s="567"/>
      <c r="T35" s="567"/>
      <c r="U35" s="567"/>
      <c r="V35" s="567"/>
      <c r="W35" s="567"/>
      <c r="X35" s="567"/>
      <c r="Y35" s="567"/>
      <c r="Z35" s="567"/>
      <c r="AA35" s="567"/>
      <c r="AB35" s="567"/>
      <c r="AC35" s="567"/>
      <c r="AD35" s="567"/>
      <c r="AE35" s="567"/>
      <c r="AF35" s="567"/>
      <c r="AG35" s="567"/>
      <c r="AH35" s="567"/>
      <c r="AI35" s="567"/>
      <c r="AJ35" s="567"/>
      <c r="AK35" s="567"/>
      <c r="AL35" s="567"/>
      <c r="AM35" s="567"/>
      <c r="AN35" s="567"/>
      <c r="AO35" s="567"/>
      <c r="AP35" s="567"/>
      <c r="AQ35" s="567"/>
      <c r="AR35" s="567"/>
      <c r="AS35" s="567"/>
    </row>
    <row r="36" customFormat="false" ht="15" hidden="false" customHeight="true" outlineLevel="0" collapsed="false">
      <c r="B36" s="567" t="s">
        <v>758</v>
      </c>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c r="AO36" s="567"/>
      <c r="AP36" s="567"/>
      <c r="AQ36" s="567"/>
      <c r="AR36" s="567"/>
      <c r="AS36" s="567"/>
    </row>
    <row r="37" customFormat="false" ht="15" hidden="false" customHeight="true" outlineLevel="0" collapsed="false">
      <c r="B37" s="566" t="s">
        <v>759</v>
      </c>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c r="AO37" s="566"/>
      <c r="AP37" s="566"/>
      <c r="AQ37" s="566"/>
      <c r="AR37" s="566"/>
      <c r="AS37" s="566"/>
    </row>
    <row r="38" customFormat="false" ht="15" hidden="false" customHeight="true" outlineLevel="0" collapsed="false">
      <c r="B38" s="567" t="s">
        <v>760</v>
      </c>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c r="AO38" s="567"/>
      <c r="AP38" s="567"/>
      <c r="AQ38" s="567"/>
      <c r="AR38" s="567"/>
      <c r="AS38" s="567"/>
    </row>
    <row r="39" customFormat="false" ht="15" hidden="false" customHeight="true" outlineLevel="0" collapsed="false">
      <c r="B39" s="567" t="s">
        <v>761</v>
      </c>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row>
    <row r="40" customFormat="false" ht="15" hidden="false" customHeight="true" outlineLevel="0" collapsed="false">
      <c r="B40" s="567" t="s">
        <v>762</v>
      </c>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row>
    <row r="41" customFormat="false" ht="15" hidden="false" customHeight="true" outlineLevel="0" collapsed="false">
      <c r="B41" s="567" t="s">
        <v>763</v>
      </c>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row>
    <row r="42" customFormat="false" ht="15" hidden="false" customHeight="true" outlineLevel="0" collapsed="false">
      <c r="B42" s="567" t="s">
        <v>764</v>
      </c>
      <c r="C42" s="567"/>
      <c r="D42" s="567"/>
      <c r="E42" s="567"/>
      <c r="F42" s="567"/>
      <c r="G42" s="567"/>
      <c r="H42" s="567"/>
      <c r="I42" s="567"/>
      <c r="J42" s="567"/>
      <c r="K42" s="567"/>
      <c r="L42" s="567"/>
      <c r="M42" s="567"/>
      <c r="N42" s="567"/>
      <c r="O42" s="567"/>
      <c r="P42" s="567"/>
      <c r="Q42" s="567"/>
      <c r="R42" s="567"/>
      <c r="S42" s="567"/>
      <c r="T42" s="567"/>
      <c r="U42" s="567"/>
      <c r="V42" s="567"/>
      <c r="W42" s="567"/>
      <c r="X42" s="567"/>
      <c r="Y42" s="567"/>
      <c r="Z42" s="567"/>
      <c r="AA42" s="567"/>
      <c r="AB42" s="567"/>
      <c r="AC42" s="567"/>
      <c r="AD42" s="567"/>
      <c r="AE42" s="567"/>
      <c r="AF42" s="567"/>
      <c r="AG42" s="567"/>
      <c r="AH42" s="567"/>
      <c r="AI42" s="567"/>
      <c r="AJ42" s="567"/>
      <c r="AK42" s="567"/>
      <c r="AL42" s="567"/>
      <c r="AM42" s="567"/>
      <c r="AN42" s="567"/>
      <c r="AO42" s="567"/>
      <c r="AP42" s="567"/>
      <c r="AQ42" s="567"/>
      <c r="AR42" s="567"/>
      <c r="AS42" s="567"/>
    </row>
    <row r="43" customFormat="false" ht="15" hidden="false" customHeight="true" outlineLevel="0" collapsed="false">
      <c r="B43" s="566" t="s">
        <v>765</v>
      </c>
      <c r="C43" s="566"/>
      <c r="D43" s="566"/>
      <c r="E43" s="566"/>
      <c r="F43" s="566"/>
      <c r="G43" s="566"/>
      <c r="H43" s="566"/>
      <c r="I43" s="566"/>
      <c r="J43" s="566"/>
      <c r="K43" s="566"/>
      <c r="L43" s="566"/>
      <c r="M43" s="566"/>
      <c r="N43" s="566"/>
      <c r="O43" s="566"/>
      <c r="P43" s="566"/>
      <c r="Q43" s="566"/>
      <c r="R43" s="566"/>
      <c r="S43" s="566"/>
      <c r="T43" s="566"/>
      <c r="U43" s="566"/>
      <c r="V43" s="566"/>
      <c r="W43" s="566"/>
      <c r="X43" s="566"/>
      <c r="Y43" s="566"/>
      <c r="Z43" s="566"/>
      <c r="AA43" s="566"/>
      <c r="AB43" s="566"/>
      <c r="AC43" s="566"/>
      <c r="AD43" s="566"/>
      <c r="AE43" s="566"/>
      <c r="AF43" s="566"/>
      <c r="AG43" s="566"/>
      <c r="AH43" s="566"/>
      <c r="AI43" s="566"/>
      <c r="AJ43" s="566"/>
      <c r="AK43" s="566"/>
      <c r="AL43" s="566"/>
      <c r="AM43" s="566"/>
      <c r="AN43" s="566"/>
      <c r="AO43" s="566"/>
      <c r="AP43" s="566"/>
      <c r="AQ43" s="566"/>
      <c r="AR43" s="566"/>
      <c r="AS43" s="566"/>
    </row>
    <row r="44" customFormat="false" ht="15" hidden="false" customHeight="true" outlineLevel="0" collapsed="false">
      <c r="B44" s="567" t="s">
        <v>766</v>
      </c>
      <c r="C44" s="567"/>
      <c r="D44" s="567"/>
      <c r="E44" s="567"/>
      <c r="F44" s="567"/>
      <c r="G44" s="567"/>
      <c r="H44" s="567"/>
      <c r="I44" s="567"/>
      <c r="J44" s="567"/>
      <c r="K44" s="567"/>
      <c r="L44" s="567"/>
      <c r="M44" s="567"/>
      <c r="N44" s="567"/>
      <c r="O44" s="567"/>
      <c r="P44" s="567"/>
      <c r="Q44" s="567"/>
      <c r="R44" s="567"/>
      <c r="S44" s="567"/>
      <c r="T44" s="567"/>
      <c r="U44" s="567"/>
      <c r="V44" s="567"/>
      <c r="W44" s="567"/>
      <c r="X44" s="567"/>
      <c r="Y44" s="567"/>
      <c r="Z44" s="567"/>
      <c r="AA44" s="567"/>
      <c r="AB44" s="567"/>
      <c r="AC44" s="567"/>
      <c r="AD44" s="567"/>
      <c r="AE44" s="567"/>
      <c r="AF44" s="567"/>
      <c r="AG44" s="567"/>
      <c r="AH44" s="567"/>
      <c r="AI44" s="567"/>
      <c r="AJ44" s="567"/>
      <c r="AK44" s="567"/>
      <c r="AL44" s="567"/>
      <c r="AM44" s="567"/>
      <c r="AN44" s="567"/>
      <c r="AO44" s="567"/>
      <c r="AP44" s="567"/>
      <c r="AQ44" s="567"/>
      <c r="AR44" s="567"/>
      <c r="AS44" s="567"/>
    </row>
    <row r="45" customFormat="false" ht="30" hidden="false" customHeight="true" outlineLevel="0" collapsed="false">
      <c r="B45" s="567" t="s">
        <v>767</v>
      </c>
      <c r="C45" s="567"/>
      <c r="D45" s="567"/>
      <c r="E45" s="567"/>
      <c r="F45" s="567"/>
      <c r="G45" s="567"/>
      <c r="H45" s="567"/>
      <c r="I45" s="567"/>
      <c r="J45" s="567"/>
      <c r="K45" s="567"/>
      <c r="L45" s="567"/>
      <c r="M45" s="567"/>
      <c r="N45" s="567"/>
      <c r="O45" s="567"/>
      <c r="P45" s="567"/>
      <c r="Q45" s="567"/>
      <c r="R45" s="567"/>
      <c r="S45" s="567"/>
      <c r="T45" s="567"/>
      <c r="U45" s="567"/>
      <c r="V45" s="567"/>
      <c r="W45" s="567"/>
      <c r="X45" s="567"/>
      <c r="Y45" s="567"/>
      <c r="Z45" s="567"/>
      <c r="AA45" s="567"/>
      <c r="AB45" s="567"/>
      <c r="AC45" s="567"/>
      <c r="AD45" s="567"/>
      <c r="AE45" s="567"/>
      <c r="AF45" s="567"/>
      <c r="AG45" s="567"/>
      <c r="AH45" s="567"/>
      <c r="AI45" s="567"/>
      <c r="AJ45" s="567"/>
      <c r="AK45" s="567"/>
      <c r="AL45" s="567"/>
      <c r="AM45" s="567"/>
      <c r="AN45" s="567"/>
      <c r="AO45" s="567"/>
      <c r="AP45" s="567"/>
      <c r="AQ45" s="567"/>
      <c r="AR45" s="567"/>
      <c r="AS45" s="567"/>
    </row>
    <row r="46" customFormat="false" ht="30" hidden="false" customHeight="true" outlineLevel="0" collapsed="false">
      <c r="B46" s="567" t="s">
        <v>768</v>
      </c>
      <c r="C46" s="567"/>
      <c r="D46" s="567"/>
      <c r="E46" s="567"/>
      <c r="F46" s="567"/>
      <c r="G46" s="567"/>
      <c r="H46" s="567"/>
      <c r="I46" s="567"/>
      <c r="J46" s="567"/>
      <c r="K46" s="567"/>
      <c r="L46" s="567"/>
      <c r="M46" s="567"/>
      <c r="N46" s="567"/>
      <c r="O46" s="567"/>
      <c r="P46" s="567"/>
      <c r="Q46" s="567"/>
      <c r="R46" s="567"/>
      <c r="S46" s="567"/>
      <c r="T46" s="567"/>
      <c r="U46" s="567"/>
      <c r="V46" s="567"/>
      <c r="W46" s="567"/>
      <c r="X46" s="567"/>
      <c r="Y46" s="567"/>
      <c r="Z46" s="567"/>
      <c r="AA46" s="567"/>
      <c r="AB46" s="567"/>
      <c r="AC46" s="567"/>
      <c r="AD46" s="567"/>
      <c r="AE46" s="567"/>
      <c r="AF46" s="567"/>
      <c r="AG46" s="567"/>
      <c r="AH46" s="567"/>
      <c r="AI46" s="567"/>
      <c r="AJ46" s="567"/>
      <c r="AK46" s="567"/>
      <c r="AL46" s="567"/>
      <c r="AM46" s="567"/>
      <c r="AN46" s="567"/>
      <c r="AO46" s="567"/>
      <c r="AP46" s="567"/>
      <c r="AQ46" s="567"/>
      <c r="AR46" s="567"/>
      <c r="AS46" s="567"/>
    </row>
    <row r="47" customFormat="false" ht="30" hidden="false" customHeight="true" outlineLevel="0" collapsed="false">
      <c r="B47" s="567" t="s">
        <v>769</v>
      </c>
      <c r="C47" s="567"/>
      <c r="D47" s="567"/>
      <c r="E47" s="567"/>
      <c r="F47" s="567"/>
      <c r="G47" s="567"/>
      <c r="H47" s="567"/>
      <c r="I47" s="567"/>
      <c r="J47" s="567"/>
      <c r="K47" s="567"/>
      <c r="L47" s="567"/>
      <c r="M47" s="567"/>
      <c r="N47" s="567"/>
      <c r="O47" s="567"/>
      <c r="P47" s="567"/>
      <c r="Q47" s="567"/>
      <c r="R47" s="567"/>
      <c r="S47" s="567"/>
      <c r="T47" s="567"/>
      <c r="U47" s="567"/>
      <c r="V47" s="567"/>
      <c r="W47" s="567"/>
      <c r="X47" s="567"/>
      <c r="Y47" s="567"/>
      <c r="Z47" s="567"/>
      <c r="AA47" s="567"/>
      <c r="AB47" s="567"/>
      <c r="AC47" s="567"/>
      <c r="AD47" s="567"/>
      <c r="AE47" s="567"/>
      <c r="AF47" s="567"/>
      <c r="AG47" s="567"/>
      <c r="AH47" s="567"/>
      <c r="AI47" s="567"/>
      <c r="AJ47" s="567"/>
      <c r="AK47" s="567"/>
      <c r="AL47" s="567"/>
      <c r="AM47" s="567"/>
      <c r="AN47" s="567"/>
      <c r="AO47" s="567"/>
      <c r="AP47" s="567"/>
      <c r="AQ47" s="567"/>
      <c r="AR47" s="567"/>
      <c r="AS47" s="567"/>
    </row>
    <row r="48" customFormat="false" ht="54.75" hidden="false" customHeight="true" outlineLevel="0" collapsed="false">
      <c r="B48" s="567" t="s">
        <v>770</v>
      </c>
      <c r="C48" s="567"/>
      <c r="D48" s="567"/>
      <c r="E48" s="567"/>
      <c r="F48" s="567"/>
      <c r="G48" s="567"/>
      <c r="H48" s="567"/>
      <c r="I48" s="567"/>
      <c r="J48" s="567"/>
      <c r="K48" s="567"/>
      <c r="L48" s="567"/>
      <c r="M48" s="567"/>
      <c r="N48" s="567"/>
      <c r="O48" s="567"/>
      <c r="P48" s="567"/>
      <c r="Q48" s="567"/>
      <c r="R48" s="567"/>
      <c r="S48" s="567"/>
      <c r="T48" s="567"/>
      <c r="U48" s="567"/>
      <c r="V48" s="567"/>
      <c r="W48" s="567"/>
      <c r="X48" s="567"/>
      <c r="Y48" s="567"/>
      <c r="Z48" s="567"/>
      <c r="AA48" s="567"/>
      <c r="AB48" s="567"/>
      <c r="AC48" s="567"/>
      <c r="AD48" s="567"/>
      <c r="AE48" s="567"/>
      <c r="AF48" s="567"/>
      <c r="AG48" s="567"/>
      <c r="AH48" s="567"/>
      <c r="AI48" s="567"/>
      <c r="AJ48" s="567"/>
      <c r="AK48" s="567"/>
      <c r="AL48" s="567"/>
      <c r="AM48" s="567"/>
      <c r="AN48" s="567"/>
      <c r="AO48" s="567"/>
      <c r="AP48" s="567"/>
      <c r="AQ48" s="567"/>
      <c r="AR48" s="567"/>
      <c r="AS48" s="567"/>
    </row>
    <row r="49" customFormat="false" ht="15" hidden="false" customHeight="true" outlineLevel="0" collapsed="false">
      <c r="B49" s="566" t="s">
        <v>771</v>
      </c>
      <c r="C49" s="566"/>
      <c r="D49" s="566"/>
      <c r="E49" s="566"/>
      <c r="F49" s="566"/>
      <c r="G49" s="566"/>
      <c r="H49" s="566"/>
      <c r="I49" s="566"/>
      <c r="J49" s="566"/>
      <c r="K49" s="566"/>
      <c r="L49" s="566"/>
      <c r="M49" s="566"/>
      <c r="N49" s="566"/>
      <c r="O49" s="566"/>
      <c r="P49" s="566"/>
      <c r="Q49" s="566"/>
      <c r="R49" s="566"/>
      <c r="S49" s="566"/>
      <c r="T49" s="566"/>
      <c r="U49" s="566"/>
      <c r="V49" s="566"/>
      <c r="W49" s="566"/>
      <c r="X49" s="566"/>
      <c r="Y49" s="566"/>
      <c r="Z49" s="566"/>
      <c r="AA49" s="566"/>
      <c r="AB49" s="566"/>
      <c r="AC49" s="566"/>
      <c r="AD49" s="566"/>
      <c r="AE49" s="566"/>
      <c r="AF49" s="566"/>
      <c r="AG49" s="566"/>
      <c r="AH49" s="566"/>
      <c r="AI49" s="566"/>
      <c r="AJ49" s="566"/>
      <c r="AK49" s="566"/>
      <c r="AL49" s="566"/>
      <c r="AM49" s="566"/>
      <c r="AN49" s="566"/>
      <c r="AO49" s="566"/>
      <c r="AP49" s="566"/>
      <c r="AQ49" s="566"/>
      <c r="AR49" s="566"/>
      <c r="AS49" s="566"/>
    </row>
    <row r="50" customFormat="false" ht="15" hidden="false" customHeight="true" outlineLevel="0" collapsed="false">
      <c r="B50" s="567" t="s">
        <v>772</v>
      </c>
      <c r="C50" s="567"/>
      <c r="D50" s="567"/>
      <c r="E50" s="567"/>
      <c r="F50" s="567"/>
      <c r="G50" s="567"/>
      <c r="H50" s="567"/>
      <c r="I50" s="567"/>
      <c r="J50" s="567"/>
      <c r="K50" s="567"/>
      <c r="L50" s="567"/>
      <c r="M50" s="567"/>
      <c r="N50" s="567"/>
      <c r="O50" s="567"/>
      <c r="P50" s="567"/>
      <c r="Q50" s="567"/>
      <c r="R50" s="567"/>
      <c r="S50" s="567"/>
      <c r="T50" s="567"/>
      <c r="U50" s="567"/>
      <c r="V50" s="567"/>
      <c r="W50" s="567"/>
      <c r="X50" s="567"/>
      <c r="Y50" s="567"/>
      <c r="Z50" s="567"/>
      <c r="AA50" s="567"/>
      <c r="AB50" s="567"/>
      <c r="AC50" s="567"/>
      <c r="AD50" s="567"/>
      <c r="AE50" s="567"/>
      <c r="AF50" s="567"/>
      <c r="AG50" s="567"/>
      <c r="AH50" s="567"/>
      <c r="AI50" s="567"/>
      <c r="AJ50" s="567"/>
      <c r="AK50" s="567"/>
      <c r="AL50" s="567"/>
      <c r="AM50" s="567"/>
      <c r="AN50" s="567"/>
      <c r="AO50" s="567"/>
      <c r="AP50" s="567"/>
      <c r="AQ50" s="567"/>
      <c r="AR50" s="567"/>
      <c r="AS50" s="567"/>
    </row>
    <row r="51" customFormat="false" ht="15" hidden="false" customHeight="true" outlineLevel="0" collapsed="false">
      <c r="B51" s="567" t="s">
        <v>773</v>
      </c>
      <c r="C51" s="567"/>
      <c r="D51" s="567"/>
      <c r="E51" s="567"/>
      <c r="F51" s="567"/>
      <c r="G51" s="567"/>
      <c r="H51" s="567"/>
      <c r="I51" s="567"/>
      <c r="J51" s="567"/>
      <c r="K51" s="567"/>
      <c r="L51" s="567"/>
      <c r="M51" s="567"/>
      <c r="N51" s="567"/>
      <c r="O51" s="567"/>
      <c r="P51" s="567"/>
      <c r="Q51" s="567"/>
      <c r="R51" s="567"/>
      <c r="S51" s="567"/>
      <c r="T51" s="567"/>
      <c r="U51" s="567"/>
      <c r="V51" s="567"/>
      <c r="W51" s="567"/>
      <c r="X51" s="567"/>
      <c r="Y51" s="567"/>
      <c r="Z51" s="567"/>
      <c r="AA51" s="567"/>
      <c r="AB51" s="567"/>
      <c r="AC51" s="567"/>
      <c r="AD51" s="567"/>
      <c r="AE51" s="567"/>
      <c r="AF51" s="567"/>
      <c r="AG51" s="567"/>
      <c r="AH51" s="567"/>
      <c r="AI51" s="567"/>
      <c r="AJ51" s="567"/>
      <c r="AK51" s="567"/>
      <c r="AL51" s="567"/>
      <c r="AM51" s="567"/>
      <c r="AN51" s="567"/>
      <c r="AO51" s="567"/>
      <c r="AP51" s="567"/>
      <c r="AQ51" s="567"/>
      <c r="AR51" s="567"/>
      <c r="AS51" s="567"/>
    </row>
    <row r="52" customFormat="false" ht="30" hidden="false" customHeight="true" outlineLevel="0" collapsed="false">
      <c r="B52" s="567" t="s">
        <v>774</v>
      </c>
      <c r="C52" s="567"/>
      <c r="D52" s="567"/>
      <c r="E52" s="567"/>
      <c r="F52" s="567"/>
      <c r="G52" s="567"/>
      <c r="H52" s="567"/>
      <c r="I52" s="567"/>
      <c r="J52" s="567"/>
      <c r="K52" s="567"/>
      <c r="L52" s="567"/>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c r="AP52" s="567"/>
      <c r="AQ52" s="567"/>
      <c r="AR52" s="567"/>
      <c r="AS52" s="567"/>
    </row>
    <row r="53" customFormat="false" ht="30" hidden="false" customHeight="true" outlineLevel="0" collapsed="false">
      <c r="B53" s="567" t="s">
        <v>775</v>
      </c>
      <c r="C53" s="567"/>
      <c r="D53" s="567"/>
      <c r="E53" s="567"/>
      <c r="F53" s="567"/>
      <c r="G53" s="567"/>
      <c r="H53" s="567"/>
      <c r="I53" s="567"/>
      <c r="J53" s="567"/>
      <c r="K53" s="567"/>
      <c r="L53" s="567"/>
      <c r="M53" s="567"/>
      <c r="N53" s="567"/>
      <c r="O53" s="567"/>
      <c r="P53" s="567"/>
      <c r="Q53" s="567"/>
      <c r="R53" s="567"/>
      <c r="S53" s="567"/>
      <c r="T53" s="567"/>
      <c r="U53" s="567"/>
      <c r="V53" s="567"/>
      <c r="W53" s="567"/>
      <c r="X53" s="567"/>
      <c r="Y53" s="567"/>
      <c r="Z53" s="567"/>
      <c r="AA53" s="567"/>
      <c r="AB53" s="567"/>
      <c r="AC53" s="567"/>
      <c r="AD53" s="567"/>
      <c r="AE53" s="567"/>
      <c r="AF53" s="567"/>
      <c r="AG53" s="567"/>
      <c r="AH53" s="567"/>
      <c r="AI53" s="567"/>
      <c r="AJ53" s="567"/>
      <c r="AK53" s="567"/>
      <c r="AL53" s="567"/>
      <c r="AM53" s="567"/>
      <c r="AN53" s="567"/>
      <c r="AO53" s="567"/>
      <c r="AP53" s="567"/>
      <c r="AQ53" s="567"/>
      <c r="AR53" s="567"/>
      <c r="AS53" s="567"/>
    </row>
    <row r="54" customFormat="false" ht="30" hidden="false" customHeight="true" outlineLevel="0" collapsed="false">
      <c r="B54" s="567" t="s">
        <v>776</v>
      </c>
      <c r="C54" s="567"/>
      <c r="D54" s="567"/>
      <c r="E54" s="567"/>
      <c r="F54" s="567"/>
      <c r="G54" s="567"/>
      <c r="H54" s="567"/>
      <c r="I54" s="567"/>
      <c r="J54" s="567"/>
      <c r="K54" s="567"/>
      <c r="L54" s="567"/>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c r="AJ54" s="567"/>
      <c r="AK54" s="567"/>
      <c r="AL54" s="567"/>
      <c r="AM54" s="567"/>
      <c r="AN54" s="567"/>
      <c r="AO54" s="567"/>
      <c r="AP54" s="567"/>
      <c r="AQ54" s="567"/>
      <c r="AR54" s="567"/>
      <c r="AS54" s="567"/>
    </row>
    <row r="55" customFormat="false" ht="15" hidden="false" customHeight="true" outlineLevel="0" collapsed="false">
      <c r="B55" s="566" t="s">
        <v>777</v>
      </c>
      <c r="C55" s="566"/>
      <c r="D55" s="566"/>
      <c r="E55" s="566"/>
      <c r="F55" s="566"/>
      <c r="G55" s="566"/>
      <c r="H55" s="566"/>
      <c r="I55" s="566"/>
      <c r="J55" s="566"/>
      <c r="K55" s="566"/>
      <c r="L55" s="566"/>
      <c r="M55" s="566"/>
      <c r="N55" s="566"/>
      <c r="O55" s="566"/>
      <c r="P55" s="566"/>
      <c r="Q55" s="566"/>
      <c r="R55" s="566"/>
      <c r="S55" s="566"/>
      <c r="T55" s="566"/>
      <c r="U55" s="566"/>
      <c r="V55" s="566"/>
      <c r="W55" s="566"/>
      <c r="X55" s="566"/>
      <c r="Y55" s="566"/>
      <c r="Z55" s="566"/>
      <c r="AA55" s="566"/>
      <c r="AB55" s="566"/>
      <c r="AC55" s="566"/>
      <c r="AD55" s="566"/>
      <c r="AE55" s="566"/>
      <c r="AF55" s="566"/>
      <c r="AG55" s="566"/>
      <c r="AH55" s="566"/>
      <c r="AI55" s="566"/>
      <c r="AJ55" s="566"/>
      <c r="AK55" s="566"/>
      <c r="AL55" s="566"/>
      <c r="AM55" s="566"/>
      <c r="AN55" s="566"/>
      <c r="AO55" s="566"/>
      <c r="AP55" s="566"/>
      <c r="AQ55" s="566"/>
      <c r="AR55" s="566"/>
      <c r="AS55" s="566"/>
    </row>
    <row r="56" customFormat="false" ht="30" hidden="false" customHeight="true" outlineLevel="0" collapsed="false">
      <c r="B56" s="567" t="s">
        <v>778</v>
      </c>
      <c r="C56" s="567"/>
      <c r="D56" s="567"/>
      <c r="E56" s="567"/>
      <c r="F56" s="567"/>
      <c r="G56" s="567"/>
      <c r="H56" s="567"/>
      <c r="I56" s="567"/>
      <c r="J56" s="567"/>
      <c r="K56" s="567"/>
      <c r="L56" s="567"/>
      <c r="M56" s="567"/>
      <c r="N56" s="567"/>
      <c r="O56" s="567"/>
      <c r="P56" s="567"/>
      <c r="Q56" s="567"/>
      <c r="R56" s="567"/>
      <c r="S56" s="567"/>
      <c r="T56" s="567"/>
      <c r="U56" s="567"/>
      <c r="V56" s="567"/>
      <c r="W56" s="567"/>
      <c r="X56" s="567"/>
      <c r="Y56" s="567"/>
      <c r="Z56" s="567"/>
      <c r="AA56" s="567"/>
      <c r="AB56" s="567"/>
      <c r="AC56" s="567"/>
      <c r="AD56" s="567"/>
      <c r="AE56" s="567"/>
      <c r="AF56" s="567"/>
      <c r="AG56" s="567"/>
      <c r="AH56" s="567"/>
      <c r="AI56" s="567"/>
      <c r="AJ56" s="567"/>
      <c r="AK56" s="567"/>
      <c r="AL56" s="567"/>
      <c r="AM56" s="567"/>
      <c r="AN56" s="567"/>
      <c r="AO56" s="567"/>
      <c r="AP56" s="567"/>
      <c r="AQ56" s="567"/>
      <c r="AR56" s="567"/>
      <c r="AS56" s="567"/>
    </row>
    <row r="57" customFormat="false" ht="15" hidden="false" customHeight="true" outlineLevel="0" collapsed="false">
      <c r="B57" s="567" t="s">
        <v>779</v>
      </c>
      <c r="C57" s="567"/>
      <c r="D57" s="567"/>
      <c r="E57" s="567"/>
      <c r="F57" s="567"/>
      <c r="G57" s="567"/>
      <c r="H57" s="567"/>
      <c r="I57" s="567"/>
      <c r="J57" s="567"/>
      <c r="K57" s="567"/>
      <c r="L57" s="567"/>
      <c r="M57" s="567"/>
      <c r="N57" s="567"/>
      <c r="O57" s="567"/>
      <c r="P57" s="567"/>
      <c r="Q57" s="567"/>
      <c r="R57" s="567"/>
      <c r="S57" s="567"/>
      <c r="T57" s="567"/>
      <c r="U57" s="567"/>
      <c r="V57" s="567"/>
      <c r="W57" s="567"/>
      <c r="X57" s="567"/>
      <c r="Y57" s="567"/>
      <c r="Z57" s="567"/>
      <c r="AA57" s="567"/>
      <c r="AB57" s="567"/>
      <c r="AC57" s="567"/>
      <c r="AD57" s="567"/>
      <c r="AE57" s="567"/>
      <c r="AF57" s="567"/>
      <c r="AG57" s="567"/>
      <c r="AH57" s="567"/>
      <c r="AI57" s="567"/>
      <c r="AJ57" s="567"/>
      <c r="AK57" s="567"/>
      <c r="AL57" s="567"/>
      <c r="AM57" s="567"/>
      <c r="AN57" s="567"/>
      <c r="AO57" s="567"/>
      <c r="AP57" s="567"/>
      <c r="AQ57" s="567"/>
      <c r="AR57" s="567"/>
      <c r="AS57" s="567"/>
    </row>
    <row r="58" customFormat="false" ht="30" hidden="false" customHeight="true" outlineLevel="0" collapsed="false">
      <c r="B58" s="567" t="s">
        <v>780</v>
      </c>
      <c r="C58" s="567"/>
      <c r="D58" s="567"/>
      <c r="E58" s="567"/>
      <c r="F58" s="567"/>
      <c r="G58" s="567"/>
      <c r="H58" s="567"/>
      <c r="I58" s="567"/>
      <c r="J58" s="567"/>
      <c r="K58" s="567"/>
      <c r="L58" s="567"/>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M58" s="567"/>
      <c r="AN58" s="567"/>
      <c r="AO58" s="567"/>
      <c r="AP58" s="567"/>
      <c r="AQ58" s="567"/>
      <c r="AR58" s="567"/>
      <c r="AS58" s="567"/>
    </row>
    <row r="59" customFormat="false" ht="30" hidden="false" customHeight="true" outlineLevel="0" collapsed="false">
      <c r="B59" s="567" t="s">
        <v>781</v>
      </c>
      <c r="C59" s="567"/>
      <c r="D59" s="567"/>
      <c r="E59" s="567"/>
      <c r="F59" s="567"/>
      <c r="G59" s="567"/>
      <c r="H59" s="567"/>
      <c r="I59" s="567"/>
      <c r="J59" s="567"/>
      <c r="K59" s="567"/>
      <c r="L59" s="567"/>
      <c r="M59" s="567"/>
      <c r="N59" s="567"/>
      <c r="O59" s="567"/>
      <c r="P59" s="567"/>
      <c r="Q59" s="567"/>
      <c r="R59" s="567"/>
      <c r="S59" s="567"/>
      <c r="T59" s="567"/>
      <c r="U59" s="567"/>
      <c r="V59" s="567"/>
      <c r="W59" s="567"/>
      <c r="X59" s="567"/>
      <c r="Y59" s="567"/>
      <c r="Z59" s="567"/>
      <c r="AA59" s="567"/>
      <c r="AB59" s="567"/>
      <c r="AC59" s="567"/>
      <c r="AD59" s="567"/>
      <c r="AE59" s="567"/>
      <c r="AF59" s="567"/>
      <c r="AG59" s="567"/>
      <c r="AH59" s="567"/>
      <c r="AI59" s="567"/>
      <c r="AJ59" s="567"/>
      <c r="AK59" s="567"/>
      <c r="AL59" s="567"/>
      <c r="AM59" s="567"/>
      <c r="AN59" s="567"/>
      <c r="AO59" s="567"/>
      <c r="AP59" s="567"/>
      <c r="AQ59" s="567"/>
      <c r="AR59" s="567"/>
      <c r="AS59" s="567"/>
    </row>
    <row r="60" customFormat="false" ht="30" hidden="false" customHeight="true" outlineLevel="0" collapsed="false">
      <c r="B60" s="567" t="s">
        <v>782</v>
      </c>
      <c r="C60" s="567"/>
      <c r="D60" s="567"/>
      <c r="E60" s="567"/>
      <c r="F60" s="567"/>
      <c r="G60" s="567"/>
      <c r="H60" s="567"/>
      <c r="I60" s="567"/>
      <c r="J60" s="567"/>
      <c r="K60" s="567"/>
      <c r="L60" s="567"/>
      <c r="M60" s="567"/>
      <c r="N60" s="567"/>
      <c r="O60" s="567"/>
      <c r="P60" s="567"/>
      <c r="Q60" s="567"/>
      <c r="R60" s="567"/>
      <c r="S60" s="567"/>
      <c r="T60" s="567"/>
      <c r="U60" s="567"/>
      <c r="V60" s="567"/>
      <c r="W60" s="567"/>
      <c r="X60" s="567"/>
      <c r="Y60" s="567"/>
      <c r="Z60" s="567"/>
      <c r="AA60" s="567"/>
      <c r="AB60" s="567"/>
      <c r="AC60" s="567"/>
      <c r="AD60" s="567"/>
      <c r="AE60" s="567"/>
      <c r="AF60" s="567"/>
      <c r="AG60" s="567"/>
      <c r="AH60" s="567"/>
      <c r="AI60" s="567"/>
      <c r="AJ60" s="567"/>
      <c r="AK60" s="567"/>
      <c r="AL60" s="567"/>
      <c r="AM60" s="567"/>
      <c r="AN60" s="567"/>
      <c r="AO60" s="567"/>
      <c r="AP60" s="567"/>
      <c r="AQ60" s="567"/>
      <c r="AR60" s="567"/>
      <c r="AS60" s="567"/>
    </row>
    <row r="61" customFormat="false" ht="66.75" hidden="false" customHeight="true" outlineLevel="0" collapsed="false">
      <c r="B61" s="567" t="s">
        <v>783</v>
      </c>
      <c r="C61" s="567"/>
      <c r="D61" s="567"/>
      <c r="E61" s="567"/>
      <c r="F61" s="567"/>
      <c r="G61" s="567"/>
      <c r="H61" s="567"/>
      <c r="I61" s="567"/>
      <c r="J61" s="567"/>
      <c r="K61" s="567"/>
      <c r="L61" s="567"/>
      <c r="M61" s="567"/>
      <c r="N61" s="567"/>
      <c r="O61" s="567"/>
      <c r="P61" s="567"/>
      <c r="Q61" s="567"/>
      <c r="R61" s="567"/>
      <c r="S61" s="567"/>
      <c r="T61" s="567"/>
      <c r="U61" s="567"/>
      <c r="V61" s="567"/>
      <c r="W61" s="567"/>
      <c r="X61" s="567"/>
      <c r="Y61" s="567"/>
      <c r="Z61" s="567"/>
      <c r="AA61" s="567"/>
      <c r="AB61" s="567"/>
      <c r="AC61" s="567"/>
      <c r="AD61" s="567"/>
      <c r="AE61" s="567"/>
      <c r="AF61" s="567"/>
      <c r="AG61" s="567"/>
      <c r="AH61" s="567"/>
      <c r="AI61" s="567"/>
      <c r="AJ61" s="567"/>
      <c r="AK61" s="567"/>
      <c r="AL61" s="567"/>
      <c r="AM61" s="567"/>
      <c r="AN61" s="567"/>
      <c r="AO61" s="567"/>
      <c r="AP61" s="567"/>
      <c r="AQ61" s="567"/>
      <c r="AR61" s="567"/>
      <c r="AS61" s="567"/>
    </row>
  </sheetData>
  <mergeCells count="47">
    <mergeCell ref="B2:AG2"/>
    <mergeCell ref="AH2:AK2"/>
    <mergeCell ref="A4:A6"/>
    <mergeCell ref="B4:B6"/>
    <mergeCell ref="C4:AG4"/>
    <mergeCell ref="AH4:BL4"/>
    <mergeCell ref="C5:AG5"/>
    <mergeCell ref="AH5:BL5"/>
    <mergeCell ref="AY15:BG15"/>
    <mergeCell ref="B24:AS24"/>
    <mergeCell ref="B25:AS25"/>
    <mergeCell ref="B26:AS26"/>
    <mergeCell ref="B27:AS27"/>
    <mergeCell ref="B28:AS28"/>
    <mergeCell ref="B29:AS29"/>
    <mergeCell ref="B30:AS30"/>
    <mergeCell ref="B31:AS31"/>
    <mergeCell ref="B32:AS32"/>
    <mergeCell ref="B33:AS33"/>
    <mergeCell ref="B34:AS34"/>
    <mergeCell ref="B35:AS35"/>
    <mergeCell ref="B36:AS36"/>
    <mergeCell ref="B37:AS37"/>
    <mergeCell ref="B38:AS38"/>
    <mergeCell ref="B39:AS39"/>
    <mergeCell ref="B40:AS40"/>
    <mergeCell ref="B41:AS41"/>
    <mergeCell ref="B42:AS42"/>
    <mergeCell ref="B43:AS43"/>
    <mergeCell ref="B44:AS44"/>
    <mergeCell ref="B45:AS45"/>
    <mergeCell ref="B46:AS46"/>
    <mergeCell ref="B47:AS47"/>
    <mergeCell ref="B48:AS48"/>
    <mergeCell ref="B49:AS49"/>
    <mergeCell ref="B50:AS50"/>
    <mergeCell ref="B51:AS51"/>
    <mergeCell ref="B52:AS52"/>
    <mergeCell ref="B53:AS53"/>
    <mergeCell ref="B54:AS54"/>
    <mergeCell ref="B55:AS55"/>
    <mergeCell ref="B56:AS56"/>
    <mergeCell ref="B57:AS57"/>
    <mergeCell ref="B58:AS58"/>
    <mergeCell ref="B59:AS59"/>
    <mergeCell ref="B60:AS60"/>
    <mergeCell ref="B61:AS61"/>
  </mergeCells>
  <hyperlinks>
    <hyperlink ref="AH2" location="'Списък Приложения'!A1" display="НАЗАД"/>
  </hyperlinks>
  <printOptions headings="false" gridLines="false" gridLinesSet="true" horizontalCentered="true" verticalCentered="true"/>
  <pageMargins left="0.708333333333333" right="0.708333333333333"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colBreaks count="1" manualBreakCount="1">
    <brk id="33" man="true" max="65535" min="0"/>
  </colBreaks>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E6B9B8"/>
    <pageSetUpPr fitToPage="false"/>
  </sheetPr>
  <dimension ref="A1:AV240"/>
  <sheetViews>
    <sheetView showFormulas="false" showGridLines="true" showRowColHeaders="true" showZeros="true" rightToLeft="false" tabSelected="false" showOutlineSymbols="true" defaultGridColor="true" view="normal" topLeftCell="O1" colorId="64" zoomScale="85" zoomScaleNormal="85" zoomScalePageLayoutView="100" workbookViewId="0">
      <selection pane="topLeft" activeCell="Z8" activeCellId="0" sqref="Z8"/>
    </sheetView>
  </sheetViews>
  <sheetFormatPr defaultColWidth="8.37890625" defaultRowHeight="12.75" zeroHeight="false" outlineLevelRow="0" outlineLevelCol="0"/>
  <cols>
    <col collapsed="false" customWidth="true" hidden="false" outlineLevel="0" max="1" min="1" style="200" width="5"/>
    <col collapsed="false" customWidth="true" hidden="false" outlineLevel="0" max="2" min="2" style="200" width="36.75"/>
    <col collapsed="false" customWidth="true" hidden="false" outlineLevel="0" max="3" min="3" style="200" width="7.76"/>
    <col collapsed="false" customWidth="true" hidden="false" outlineLevel="0" max="25" min="4" style="200" width="4.25"/>
    <col collapsed="false" customWidth="true" hidden="false" outlineLevel="0" max="26" min="26" style="200" width="7"/>
    <col collapsed="false" customWidth="true" hidden="false" outlineLevel="0" max="48" min="27" style="200" width="4.25"/>
    <col collapsed="false" customWidth="false" hidden="false" outlineLevel="0" max="16384" min="49" style="200" width="8.38"/>
  </cols>
  <sheetData>
    <row r="1" customFormat="false" ht="15" hidden="false" customHeight="false" outlineLevel="0" collapsed="false">
      <c r="B1" s="220" t="s">
        <v>579</v>
      </c>
      <c r="C1" s="220"/>
      <c r="D1" s="220"/>
      <c r="E1" s="220"/>
      <c r="F1" s="220"/>
      <c r="G1" s="220"/>
      <c r="H1" s="220"/>
      <c r="I1" s="220"/>
      <c r="J1" s="220"/>
      <c r="K1" s="220"/>
      <c r="L1" s="220"/>
      <c r="M1" s="220"/>
      <c r="N1" s="220"/>
      <c r="O1" s="220"/>
      <c r="P1" s="220"/>
      <c r="Z1" s="220"/>
      <c r="AA1" s="220"/>
      <c r="AB1" s="220"/>
      <c r="AC1" s="220"/>
      <c r="AD1" s="220"/>
      <c r="AE1" s="220"/>
      <c r="AF1" s="220"/>
      <c r="AG1" s="220"/>
      <c r="AH1" s="220"/>
      <c r="AI1" s="220"/>
      <c r="AJ1" s="220"/>
      <c r="AK1" s="220"/>
      <c r="AL1" s="220"/>
      <c r="AM1" s="220"/>
    </row>
    <row r="2" customFormat="false" ht="37.5" hidden="false" customHeight="true" outlineLevel="0" collapsed="false">
      <c r="C2" s="500" t="s">
        <v>784</v>
      </c>
      <c r="D2" s="500"/>
      <c r="E2" s="500"/>
      <c r="F2" s="500"/>
      <c r="G2" s="500"/>
      <c r="H2" s="500"/>
      <c r="I2" s="500"/>
      <c r="J2" s="500"/>
      <c r="K2" s="500"/>
      <c r="L2" s="500"/>
      <c r="M2" s="500"/>
      <c r="N2" s="500"/>
      <c r="O2" s="500"/>
      <c r="P2" s="500"/>
      <c r="Q2" s="500"/>
      <c r="R2" s="500"/>
      <c r="S2" s="500"/>
      <c r="T2" s="500"/>
      <c r="U2" s="500"/>
      <c r="V2" s="500"/>
      <c r="W2" s="500"/>
      <c r="X2" s="500"/>
      <c r="Y2" s="500"/>
      <c r="Z2" s="556"/>
      <c r="AA2" s="556"/>
      <c r="AB2" s="556"/>
      <c r="AC2" s="556"/>
      <c r="AD2" s="556"/>
      <c r="AE2" s="556"/>
      <c r="AF2" s="556"/>
      <c r="AG2" s="556"/>
      <c r="AH2" s="556"/>
      <c r="AI2" s="556"/>
      <c r="AJ2" s="556"/>
      <c r="AK2" s="556"/>
      <c r="AL2" s="556"/>
      <c r="AM2" s="556"/>
      <c r="AN2" s="556"/>
      <c r="AO2" s="556"/>
      <c r="AP2" s="556"/>
      <c r="AQ2" s="556"/>
      <c r="AR2" s="556"/>
      <c r="AS2" s="556"/>
      <c r="AT2" s="556"/>
      <c r="AU2" s="556"/>
      <c r="AV2" s="556"/>
    </row>
    <row r="3" customFormat="false" ht="15" hidden="false" customHeight="false" outlineLevel="0" collapsed="false">
      <c r="K3" s="220" t="s">
        <v>785</v>
      </c>
      <c r="AP3" s="220"/>
    </row>
    <row r="4" customFormat="false" ht="42.75" hidden="false" customHeight="true" outlineLevel="0" collapsed="false">
      <c r="A4" s="568" t="s">
        <v>582</v>
      </c>
      <c r="B4" s="569" t="s">
        <v>583</v>
      </c>
      <c r="C4" s="570" t="s">
        <v>587</v>
      </c>
      <c r="D4" s="570"/>
      <c r="E4" s="570"/>
      <c r="F4" s="570"/>
      <c r="G4" s="570"/>
      <c r="H4" s="570"/>
      <c r="I4" s="570"/>
      <c r="J4" s="570"/>
      <c r="K4" s="570"/>
      <c r="L4" s="570"/>
      <c r="M4" s="570"/>
      <c r="N4" s="570"/>
      <c r="O4" s="570"/>
      <c r="P4" s="570"/>
      <c r="Q4" s="570"/>
      <c r="R4" s="570"/>
      <c r="S4" s="570"/>
      <c r="T4" s="570"/>
      <c r="U4" s="570"/>
      <c r="V4" s="570"/>
      <c r="W4" s="570"/>
      <c r="X4" s="570"/>
      <c r="Y4" s="570"/>
      <c r="Z4" s="463" t="s">
        <v>588</v>
      </c>
      <c r="AA4" s="463"/>
      <c r="AB4" s="463"/>
      <c r="AC4" s="463"/>
      <c r="AD4" s="463"/>
      <c r="AE4" s="463"/>
      <c r="AF4" s="463"/>
      <c r="AG4" s="463"/>
      <c r="AH4" s="463"/>
      <c r="AI4" s="463"/>
      <c r="AJ4" s="463"/>
      <c r="AK4" s="463"/>
      <c r="AL4" s="463"/>
      <c r="AM4" s="463"/>
      <c r="AN4" s="463"/>
      <c r="AO4" s="463"/>
      <c r="AP4" s="463"/>
      <c r="AQ4" s="463"/>
      <c r="AR4" s="463"/>
      <c r="AS4" s="463"/>
      <c r="AT4" s="463"/>
      <c r="AU4" s="463"/>
      <c r="AV4" s="463"/>
    </row>
    <row r="5" customFormat="false" ht="15" hidden="false" customHeight="true" outlineLevel="0" collapsed="false">
      <c r="A5" s="568"/>
      <c r="B5" s="569"/>
      <c r="C5" s="571" t="s">
        <v>589</v>
      </c>
      <c r="D5" s="571"/>
      <c r="E5" s="571"/>
      <c r="F5" s="571"/>
      <c r="G5" s="571"/>
      <c r="H5" s="571"/>
      <c r="I5" s="571"/>
      <c r="J5" s="571"/>
      <c r="K5" s="571"/>
      <c r="L5" s="571"/>
      <c r="M5" s="571"/>
      <c r="N5" s="571"/>
      <c r="O5" s="571"/>
      <c r="P5" s="571"/>
      <c r="Q5" s="571"/>
      <c r="R5" s="571"/>
      <c r="S5" s="571"/>
      <c r="T5" s="571"/>
      <c r="U5" s="571"/>
      <c r="V5" s="571"/>
      <c r="W5" s="571"/>
      <c r="X5" s="571"/>
      <c r="Y5" s="571"/>
      <c r="Z5" s="512" t="s">
        <v>589</v>
      </c>
      <c r="AA5" s="512"/>
      <c r="AB5" s="512"/>
      <c r="AC5" s="512"/>
      <c r="AD5" s="512"/>
      <c r="AE5" s="512"/>
      <c r="AF5" s="512"/>
      <c r="AG5" s="512"/>
      <c r="AH5" s="512"/>
      <c r="AI5" s="512"/>
      <c r="AJ5" s="512"/>
      <c r="AK5" s="512"/>
      <c r="AL5" s="512"/>
      <c r="AM5" s="512"/>
      <c r="AN5" s="512"/>
      <c r="AO5" s="512"/>
      <c r="AP5" s="512"/>
      <c r="AQ5" s="512"/>
      <c r="AR5" s="512"/>
      <c r="AS5" s="512"/>
      <c r="AT5" s="512"/>
      <c r="AU5" s="512"/>
      <c r="AV5" s="512"/>
    </row>
    <row r="6" s="536" customFormat="true" ht="24" hidden="false" customHeight="true" outlineLevel="0" collapsed="false">
      <c r="A6" s="568"/>
      <c r="B6" s="569"/>
      <c r="C6" s="572" t="s">
        <v>133</v>
      </c>
      <c r="D6" s="573" t="s">
        <v>786</v>
      </c>
      <c r="E6" s="574" t="s">
        <v>787</v>
      </c>
      <c r="F6" s="573" t="s">
        <v>788</v>
      </c>
      <c r="G6" s="574" t="s">
        <v>789</v>
      </c>
      <c r="H6" s="574" t="s">
        <v>790</v>
      </c>
      <c r="I6" s="574" t="s">
        <v>791</v>
      </c>
      <c r="J6" s="574" t="s">
        <v>792</v>
      </c>
      <c r="K6" s="574" t="s">
        <v>793</v>
      </c>
      <c r="L6" s="574" t="s">
        <v>794</v>
      </c>
      <c r="M6" s="574" t="s">
        <v>795</v>
      </c>
      <c r="N6" s="574" t="s">
        <v>796</v>
      </c>
      <c r="O6" s="574" t="s">
        <v>797</v>
      </c>
      <c r="P6" s="574" t="s">
        <v>798</v>
      </c>
      <c r="Q6" s="575" t="s">
        <v>799</v>
      </c>
      <c r="R6" s="575" t="s">
        <v>800</v>
      </c>
      <c r="S6" s="575" t="s">
        <v>801</v>
      </c>
      <c r="T6" s="575" t="s">
        <v>802</v>
      </c>
      <c r="U6" s="575" t="s">
        <v>803</v>
      </c>
      <c r="V6" s="575" t="s">
        <v>804</v>
      </c>
      <c r="W6" s="576" t="s">
        <v>805</v>
      </c>
      <c r="X6" s="575" t="s">
        <v>806</v>
      </c>
      <c r="Y6" s="575" t="s">
        <v>807</v>
      </c>
      <c r="Z6" s="572" t="s">
        <v>133</v>
      </c>
      <c r="AA6" s="574" t="s">
        <v>786</v>
      </c>
      <c r="AB6" s="574" t="s">
        <v>787</v>
      </c>
      <c r="AC6" s="573" t="s">
        <v>788</v>
      </c>
      <c r="AD6" s="574" t="s">
        <v>789</v>
      </c>
      <c r="AE6" s="574" t="s">
        <v>790</v>
      </c>
      <c r="AF6" s="574" t="s">
        <v>791</v>
      </c>
      <c r="AG6" s="574" t="s">
        <v>792</v>
      </c>
      <c r="AH6" s="574" t="s">
        <v>793</v>
      </c>
      <c r="AI6" s="574" t="s">
        <v>794</v>
      </c>
      <c r="AJ6" s="574" t="s">
        <v>795</v>
      </c>
      <c r="AK6" s="574" t="s">
        <v>796</v>
      </c>
      <c r="AL6" s="574" t="s">
        <v>797</v>
      </c>
      <c r="AM6" s="574" t="s">
        <v>798</v>
      </c>
      <c r="AN6" s="575" t="s">
        <v>799</v>
      </c>
      <c r="AO6" s="575" t="s">
        <v>800</v>
      </c>
      <c r="AP6" s="575" t="s">
        <v>801</v>
      </c>
      <c r="AQ6" s="575" t="s">
        <v>802</v>
      </c>
      <c r="AR6" s="575" t="s">
        <v>803</v>
      </c>
      <c r="AS6" s="575" t="s">
        <v>804</v>
      </c>
      <c r="AT6" s="576" t="s">
        <v>805</v>
      </c>
      <c r="AU6" s="575" t="s">
        <v>806</v>
      </c>
      <c r="AV6" s="577" t="s">
        <v>807</v>
      </c>
    </row>
    <row r="7" customFormat="false" ht="15" hidden="false" customHeight="false" outlineLevel="0" collapsed="false">
      <c r="A7" s="578"/>
      <c r="B7" s="579" t="s">
        <v>640</v>
      </c>
      <c r="C7" s="580" t="n">
        <f aca="false">D7+E7+F7+G7+H7+I7+J7+K7+L7+M7+N7+O7+P7+Q7+R7+S7+T7+U7+V7+W7+X7+Y7</f>
        <v>0</v>
      </c>
      <c r="D7" s="473" t="n">
        <f aca="false">SUM(D8:D193)</f>
        <v>0</v>
      </c>
      <c r="E7" s="473" t="n">
        <f aca="false">SUM(E8:E193)</f>
        <v>0</v>
      </c>
      <c r="F7" s="473" t="n">
        <f aca="false">SUM(F8:F193)</f>
        <v>0</v>
      </c>
      <c r="G7" s="473" t="n">
        <f aca="false">SUM(G8:G193)</f>
        <v>0</v>
      </c>
      <c r="H7" s="473" t="n">
        <f aca="false">SUM(H8:H193)</f>
        <v>0</v>
      </c>
      <c r="I7" s="473" t="n">
        <f aca="false">SUM(I8:I193)</f>
        <v>0</v>
      </c>
      <c r="J7" s="473" t="n">
        <f aca="false">SUM(J8:J193)</f>
        <v>0</v>
      </c>
      <c r="K7" s="473" t="n">
        <f aca="false">SUM(K8:K193)</f>
        <v>0</v>
      </c>
      <c r="L7" s="473" t="n">
        <f aca="false">SUM(L8:L193)</f>
        <v>0</v>
      </c>
      <c r="M7" s="473" t="n">
        <f aca="false">SUM(M8:M193)</f>
        <v>0</v>
      </c>
      <c r="N7" s="473" t="n">
        <f aca="false">SUM(N8:N193)</f>
        <v>0</v>
      </c>
      <c r="O7" s="473" t="n">
        <f aca="false">SUM(O8:O193)</f>
        <v>0</v>
      </c>
      <c r="P7" s="473" t="n">
        <f aca="false">SUM(P8:P193)</f>
        <v>0</v>
      </c>
      <c r="Q7" s="581" t="n">
        <f aca="false">SUM(Q8:Q193)</f>
        <v>0</v>
      </c>
      <c r="R7" s="581" t="n">
        <f aca="false">SUM(R8:R193)</f>
        <v>0</v>
      </c>
      <c r="S7" s="581" t="n">
        <f aca="false">SUM(S8:S193)</f>
        <v>0</v>
      </c>
      <c r="T7" s="581" t="n">
        <f aca="false">SUM(T8:T193)</f>
        <v>0</v>
      </c>
      <c r="U7" s="581" t="n">
        <f aca="false">SUM(U8:U193)</f>
        <v>0</v>
      </c>
      <c r="V7" s="581" t="n">
        <f aca="false">SUM(V8:V193)</f>
        <v>0</v>
      </c>
      <c r="W7" s="581" t="n">
        <f aca="false">SUM(W8:W193)</f>
        <v>0</v>
      </c>
      <c r="X7" s="581" t="n">
        <f aca="false">SUM(X8:X193)</f>
        <v>0</v>
      </c>
      <c r="Y7" s="581" t="n">
        <f aca="false">SUM(Y8:Y193)</f>
        <v>0</v>
      </c>
      <c r="Z7" s="580" t="n">
        <f aca="false">AA7+AB7+AC7+AD7+AE7+AF7+AG7+AH7+AI7+AJ7+AK7+AL7+AM7+AN7+AO7+AP7+AQ7+AR7+AS7+AT7+AU7+AV7</f>
        <v>0</v>
      </c>
      <c r="AA7" s="473" t="n">
        <f aca="false">SUM(AA8:AA193)</f>
        <v>0</v>
      </c>
      <c r="AB7" s="473" t="n">
        <f aca="false">SUM(AB8:AB193)</f>
        <v>0</v>
      </c>
      <c r="AC7" s="473" t="n">
        <f aca="false">SUM(AC8:AC193)</f>
        <v>0</v>
      </c>
      <c r="AD7" s="473" t="n">
        <f aca="false">SUM(AD8:AD193)</f>
        <v>0</v>
      </c>
      <c r="AE7" s="473" t="n">
        <f aca="false">SUM(AE8:AE193)</f>
        <v>0</v>
      </c>
      <c r="AF7" s="473" t="n">
        <f aca="false">SUM(AF8:AF193)</f>
        <v>0</v>
      </c>
      <c r="AG7" s="473" t="n">
        <f aca="false">SUM(AG8:AG193)</f>
        <v>0</v>
      </c>
      <c r="AH7" s="473" t="n">
        <f aca="false">SUM(AH8:AH193)</f>
        <v>0</v>
      </c>
      <c r="AI7" s="473" t="n">
        <f aca="false">SUM(AI8:AI193)</f>
        <v>0</v>
      </c>
      <c r="AJ7" s="473" t="n">
        <f aca="false">SUM(AJ8:AJ193)</f>
        <v>0</v>
      </c>
      <c r="AK7" s="473" t="n">
        <f aca="false">SUM(AK8:AK193)</f>
        <v>0</v>
      </c>
      <c r="AL7" s="473" t="n">
        <f aca="false">SUM(AL8:AL193)</f>
        <v>0</v>
      </c>
      <c r="AM7" s="473" t="n">
        <f aca="false">SUM(AM8:AM193)</f>
        <v>0</v>
      </c>
      <c r="AN7" s="581" t="n">
        <f aca="false">SUM(AN8:AN193)</f>
        <v>0</v>
      </c>
      <c r="AO7" s="581" t="n">
        <f aca="false">SUM(AO8:AO193)</f>
        <v>0</v>
      </c>
      <c r="AP7" s="581" t="n">
        <f aca="false">SUM(AP8:AP193)</f>
        <v>0</v>
      </c>
      <c r="AQ7" s="581" t="n">
        <f aca="false">SUM(AQ8:AQ193)</f>
        <v>0</v>
      </c>
      <c r="AR7" s="581" t="n">
        <f aca="false">SUM(AR8:AR193)</f>
        <v>0</v>
      </c>
      <c r="AS7" s="581" t="n">
        <f aca="false">SUM(AS8:AS193)</f>
        <v>0</v>
      </c>
      <c r="AT7" s="581" t="n">
        <f aca="false">SUM(AT8:AT193)</f>
        <v>0</v>
      </c>
      <c r="AU7" s="581" t="n">
        <f aca="false">SUM(AU8:AU193)</f>
        <v>0</v>
      </c>
      <c r="AV7" s="582" t="n">
        <f aca="false">SUM(AV8:AV193)</f>
        <v>0</v>
      </c>
    </row>
    <row r="8" customFormat="false" ht="15" hidden="false" customHeight="false" outlineLevel="0" collapsed="false">
      <c r="A8" s="583"/>
      <c r="B8" s="584" t="s">
        <v>573</v>
      </c>
      <c r="C8" s="580" t="n">
        <f aca="false">D8+E8+F8+G8+H8+I8+J8+K8+L8+M8+N8+O8+P8+Q8+R8+S8+T8+U8+V8+W8+X8+Y8</f>
        <v>0</v>
      </c>
      <c r="D8" s="585"/>
      <c r="E8" s="585"/>
      <c r="F8" s="585"/>
      <c r="G8" s="585"/>
      <c r="H8" s="585"/>
      <c r="I8" s="585"/>
      <c r="J8" s="585"/>
      <c r="K8" s="585"/>
      <c r="L8" s="585"/>
      <c r="M8" s="585"/>
      <c r="N8" s="585"/>
      <c r="O8" s="585"/>
      <c r="P8" s="585"/>
      <c r="Q8" s="585"/>
      <c r="R8" s="585"/>
      <c r="S8" s="585"/>
      <c r="T8" s="585"/>
      <c r="U8" s="585"/>
      <c r="V8" s="585"/>
      <c r="W8" s="585"/>
      <c r="X8" s="585"/>
      <c r="Y8" s="585"/>
      <c r="Z8" s="580" t="n">
        <f aca="false">AA8+AB8+AC8+AD8+AE8+AF8+AG8+AH8+AI8+AJ8+AK8+AL8+AM8+AN8+AO8+AP8+AQ8+AR8+AS8+AT8+AU8+AV8</f>
        <v>0</v>
      </c>
      <c r="AA8" s="585"/>
      <c r="AB8" s="585"/>
      <c r="AC8" s="585"/>
      <c r="AD8" s="585"/>
      <c r="AE8" s="585"/>
      <c r="AF8" s="585"/>
      <c r="AG8" s="585"/>
      <c r="AH8" s="585"/>
      <c r="AI8" s="585"/>
      <c r="AJ8" s="585"/>
      <c r="AK8" s="585"/>
      <c r="AL8" s="585"/>
      <c r="AM8" s="585"/>
      <c r="AN8" s="585"/>
      <c r="AO8" s="585"/>
      <c r="AP8" s="585"/>
      <c r="AQ8" s="585"/>
      <c r="AR8" s="585"/>
      <c r="AS8" s="585"/>
      <c r="AT8" s="585"/>
      <c r="AU8" s="585"/>
      <c r="AV8" s="586"/>
    </row>
    <row r="9" customFormat="false" ht="15" hidden="false" customHeight="false" outlineLevel="0" collapsed="false">
      <c r="A9" s="583"/>
      <c r="B9" s="584" t="s">
        <v>574</v>
      </c>
      <c r="C9" s="580" t="n">
        <f aca="false">D9+E9+F9+G9+H9+I9+J9+K9+L9+M9+N9+O9+P9+Q9+R9+S9+T9+U9+V9+W9+X9+Y9</f>
        <v>0</v>
      </c>
      <c r="D9" s="585"/>
      <c r="E9" s="585"/>
      <c r="F9" s="585"/>
      <c r="G9" s="585"/>
      <c r="H9" s="585"/>
      <c r="I9" s="585"/>
      <c r="J9" s="585"/>
      <c r="K9" s="585"/>
      <c r="L9" s="585"/>
      <c r="M9" s="585"/>
      <c r="N9" s="585"/>
      <c r="O9" s="585"/>
      <c r="P9" s="585"/>
      <c r="Q9" s="585"/>
      <c r="R9" s="585"/>
      <c r="S9" s="585"/>
      <c r="T9" s="585"/>
      <c r="U9" s="585"/>
      <c r="V9" s="585"/>
      <c r="W9" s="585"/>
      <c r="X9" s="585"/>
      <c r="Y9" s="585"/>
      <c r="Z9" s="580" t="n">
        <f aca="false">AA9+AB9+AC9+AD9+AE9+AF9+AG9+AH9+AI9+AJ9+AK9+AL9+AM9+AN9+AO9+AP9+AQ9+AR9+AS9+AT9+AU9+AV9</f>
        <v>0</v>
      </c>
      <c r="AA9" s="585"/>
      <c r="AB9" s="585"/>
      <c r="AC9" s="585"/>
      <c r="AD9" s="585"/>
      <c r="AE9" s="585"/>
      <c r="AF9" s="585"/>
      <c r="AG9" s="585"/>
      <c r="AH9" s="585"/>
      <c r="AI9" s="585"/>
      <c r="AJ9" s="585"/>
      <c r="AK9" s="585"/>
      <c r="AL9" s="585"/>
      <c r="AM9" s="585"/>
      <c r="AN9" s="585"/>
      <c r="AO9" s="585"/>
      <c r="AP9" s="585"/>
      <c r="AQ9" s="585"/>
      <c r="AR9" s="585"/>
      <c r="AS9" s="585"/>
      <c r="AT9" s="585"/>
      <c r="AU9" s="585"/>
      <c r="AV9" s="586"/>
    </row>
    <row r="10" customFormat="false" ht="15" hidden="false" customHeight="false" outlineLevel="0" collapsed="false">
      <c r="A10" s="583"/>
      <c r="B10" s="584" t="s">
        <v>575</v>
      </c>
      <c r="C10" s="580" t="n">
        <f aca="false">D10+E10+F10+G10+H10+I10+J10+K10+L10+M10+N10+O10+P10+Q10+R10+S10+T10+U10+V10+W10+X10+Y10</f>
        <v>0</v>
      </c>
      <c r="D10" s="585"/>
      <c r="E10" s="585"/>
      <c r="F10" s="585"/>
      <c r="G10" s="585"/>
      <c r="H10" s="585"/>
      <c r="I10" s="585"/>
      <c r="J10" s="585"/>
      <c r="K10" s="585"/>
      <c r="L10" s="585"/>
      <c r="M10" s="585"/>
      <c r="N10" s="585"/>
      <c r="O10" s="585"/>
      <c r="P10" s="585"/>
      <c r="Q10" s="585"/>
      <c r="R10" s="585"/>
      <c r="S10" s="585"/>
      <c r="T10" s="585"/>
      <c r="U10" s="585"/>
      <c r="V10" s="585"/>
      <c r="W10" s="585"/>
      <c r="X10" s="585"/>
      <c r="Y10" s="585"/>
      <c r="Z10" s="580" t="n">
        <f aca="false">AA10+AB10+AC10+AD10+AE10+AF10+AG10+AH10+AI10+AJ10+AK10+AL10+AM10+AN10+AO10+AP10+AQ10+AR10+AS10+AT10+AU10+AV10</f>
        <v>0</v>
      </c>
      <c r="AA10" s="585"/>
      <c r="AB10" s="585"/>
      <c r="AC10" s="585"/>
      <c r="AD10" s="585"/>
      <c r="AE10" s="585"/>
      <c r="AF10" s="585"/>
      <c r="AG10" s="585"/>
      <c r="AH10" s="585"/>
      <c r="AI10" s="585"/>
      <c r="AJ10" s="585"/>
      <c r="AK10" s="585"/>
      <c r="AL10" s="585"/>
      <c r="AM10" s="585"/>
      <c r="AN10" s="585"/>
      <c r="AO10" s="585"/>
      <c r="AP10" s="585"/>
      <c r="AQ10" s="585"/>
      <c r="AR10" s="585"/>
      <c r="AS10" s="585"/>
      <c r="AT10" s="585"/>
      <c r="AU10" s="585"/>
      <c r="AV10" s="586"/>
    </row>
    <row r="11" customFormat="false" ht="22.35" hidden="false" customHeight="false" outlineLevel="0" collapsed="false">
      <c r="A11" s="583"/>
      <c r="B11" s="584" t="s">
        <v>576</v>
      </c>
      <c r="C11" s="580" t="n">
        <f aca="false">D11+E11+F11+G11+H11+I11+J11+K11+L11+M11+N11+O11+P11+Q11+R11+S11+T11+U11+V11+W11+X11+Y11</f>
        <v>0</v>
      </c>
      <c r="D11" s="585"/>
      <c r="E11" s="585"/>
      <c r="F11" s="585"/>
      <c r="G11" s="585"/>
      <c r="H11" s="585"/>
      <c r="I11" s="585"/>
      <c r="J11" s="585"/>
      <c r="K11" s="585"/>
      <c r="L11" s="585"/>
      <c r="M11" s="585"/>
      <c r="N11" s="585"/>
      <c r="O11" s="585"/>
      <c r="P11" s="585"/>
      <c r="Q11" s="585"/>
      <c r="R11" s="585"/>
      <c r="S11" s="585"/>
      <c r="T11" s="585"/>
      <c r="U11" s="585"/>
      <c r="V11" s="585"/>
      <c r="W11" s="585"/>
      <c r="X11" s="585"/>
      <c r="Y11" s="585"/>
      <c r="Z11" s="580" t="n">
        <f aca="false">AA11+AB11+AC11+AD11+AE11+AF11+AG11+AH11+AI11+AJ11+AK11+AL11+AM11+AN11+AO11+AP11+AQ11+AR11+AS11+AT11+AU11+AV11</f>
        <v>0</v>
      </c>
      <c r="AA11" s="585"/>
      <c r="AB11" s="585"/>
      <c r="AC11" s="585"/>
      <c r="AD11" s="585"/>
      <c r="AE11" s="585"/>
      <c r="AF11" s="585"/>
      <c r="AG11" s="585"/>
      <c r="AH11" s="585"/>
      <c r="AI11" s="585"/>
      <c r="AJ11" s="585"/>
      <c r="AK11" s="585"/>
      <c r="AL11" s="585"/>
      <c r="AM11" s="585"/>
      <c r="AN11" s="585"/>
      <c r="AO11" s="585"/>
      <c r="AP11" s="585"/>
      <c r="AQ11" s="585"/>
      <c r="AR11" s="585"/>
      <c r="AS11" s="585"/>
      <c r="AT11" s="585"/>
      <c r="AU11" s="585"/>
      <c r="AV11" s="586"/>
    </row>
    <row r="12" customFormat="false" ht="26.85" hidden="false" customHeight="false" outlineLevel="0" collapsed="false">
      <c r="A12" s="583"/>
      <c r="B12" s="584" t="s">
        <v>577</v>
      </c>
      <c r="C12" s="580" t="n">
        <f aca="false">D12+E12+F12+G12+H12+I12+J12+K12+L12+M12+N12+O12+P12+Q12+R12+S12+T12+U12+V12+W12+X12+Y12</f>
        <v>0</v>
      </c>
      <c r="D12" s="585"/>
      <c r="E12" s="585"/>
      <c r="F12" s="585"/>
      <c r="G12" s="585"/>
      <c r="H12" s="585"/>
      <c r="I12" s="585"/>
      <c r="J12" s="585"/>
      <c r="K12" s="585"/>
      <c r="L12" s="585"/>
      <c r="M12" s="585"/>
      <c r="N12" s="585"/>
      <c r="O12" s="585"/>
      <c r="P12" s="585"/>
      <c r="Q12" s="585"/>
      <c r="R12" s="585"/>
      <c r="S12" s="585"/>
      <c r="T12" s="585"/>
      <c r="U12" s="585"/>
      <c r="V12" s="585"/>
      <c r="W12" s="585"/>
      <c r="X12" s="585"/>
      <c r="Y12" s="585"/>
      <c r="Z12" s="580" t="n">
        <f aca="false">AA12+AB12+AC12+AD12+AE12+AF12+AG12+AH12+AI12+AJ12+AK12+AL12+AM12+AN12+AO12+AP12+AQ12+AR12+AS12+AT12+AU12+AV12</f>
        <v>0</v>
      </c>
      <c r="AA12" s="585"/>
      <c r="AB12" s="585"/>
      <c r="AC12" s="585"/>
      <c r="AD12" s="585"/>
      <c r="AE12" s="585"/>
      <c r="AF12" s="585"/>
      <c r="AG12" s="585"/>
      <c r="AH12" s="585"/>
      <c r="AI12" s="585"/>
      <c r="AJ12" s="585"/>
      <c r="AK12" s="585"/>
      <c r="AL12" s="585"/>
      <c r="AM12" s="585"/>
      <c r="AN12" s="585"/>
      <c r="AO12" s="585"/>
      <c r="AP12" s="585"/>
      <c r="AQ12" s="585"/>
      <c r="AR12" s="585"/>
      <c r="AS12" s="585"/>
      <c r="AT12" s="585"/>
      <c r="AU12" s="585"/>
      <c r="AV12" s="586"/>
    </row>
    <row r="13" customFormat="false" ht="15" hidden="false" customHeight="false" outlineLevel="0" collapsed="false">
      <c r="A13" s="583"/>
      <c r="B13" s="584"/>
      <c r="C13" s="580" t="n">
        <f aca="false">D13+E13+F13+G13+H13+I13+J13+K13+L13+M13+N13+O13+P13+Q13+R13+S13+T13+U13+V13+W13+X13+Y13</f>
        <v>0</v>
      </c>
      <c r="D13" s="585"/>
      <c r="E13" s="585"/>
      <c r="F13" s="585"/>
      <c r="G13" s="585"/>
      <c r="H13" s="585"/>
      <c r="I13" s="585"/>
      <c r="J13" s="585"/>
      <c r="K13" s="585"/>
      <c r="L13" s="585"/>
      <c r="M13" s="585"/>
      <c r="N13" s="585"/>
      <c r="O13" s="585"/>
      <c r="P13" s="585"/>
      <c r="Q13" s="585"/>
      <c r="R13" s="585"/>
      <c r="S13" s="585"/>
      <c r="T13" s="585"/>
      <c r="U13" s="585"/>
      <c r="V13" s="585"/>
      <c r="W13" s="585"/>
      <c r="X13" s="585"/>
      <c r="Y13" s="585"/>
      <c r="Z13" s="580" t="n">
        <f aca="false">AA13+AB13+AC13+AD13+AE13+AF13+AG13+AH13+AI13+AJ13+AK13+AL13+AM13+AN13+AO13+AP13+AQ13+AR13+AS13+AT13+AU13+AV13</f>
        <v>0</v>
      </c>
      <c r="AA13" s="585"/>
      <c r="AB13" s="585"/>
      <c r="AC13" s="585"/>
      <c r="AD13" s="585"/>
      <c r="AE13" s="585"/>
      <c r="AF13" s="585"/>
      <c r="AG13" s="585"/>
      <c r="AH13" s="585"/>
      <c r="AI13" s="585"/>
      <c r="AJ13" s="585"/>
      <c r="AK13" s="585"/>
      <c r="AL13" s="585"/>
      <c r="AM13" s="585"/>
      <c r="AN13" s="585"/>
      <c r="AO13" s="585"/>
      <c r="AP13" s="585"/>
      <c r="AQ13" s="585"/>
      <c r="AR13" s="585"/>
      <c r="AS13" s="585"/>
      <c r="AT13" s="585"/>
      <c r="AU13" s="585"/>
      <c r="AV13" s="586"/>
    </row>
    <row r="14" customFormat="false" ht="15" hidden="false" customHeight="false" outlineLevel="0" collapsed="false">
      <c r="A14" s="583"/>
      <c r="B14" s="584"/>
      <c r="C14" s="580" t="n">
        <f aca="false">D14+E14+F14+G14+H14+I14+J14+K14+L14+M14+N14+O14+P14+Q14+R14+S14+T14+U14+V14+W14+X14+Y14</f>
        <v>0</v>
      </c>
      <c r="D14" s="585"/>
      <c r="E14" s="585"/>
      <c r="F14" s="585"/>
      <c r="G14" s="585"/>
      <c r="H14" s="585"/>
      <c r="I14" s="585"/>
      <c r="J14" s="585"/>
      <c r="K14" s="585"/>
      <c r="L14" s="585"/>
      <c r="M14" s="585"/>
      <c r="N14" s="585"/>
      <c r="O14" s="585"/>
      <c r="P14" s="585"/>
      <c r="Q14" s="585"/>
      <c r="R14" s="585"/>
      <c r="S14" s="585"/>
      <c r="T14" s="585"/>
      <c r="U14" s="585"/>
      <c r="V14" s="585"/>
      <c r="W14" s="585"/>
      <c r="X14" s="585"/>
      <c r="Y14" s="585"/>
      <c r="Z14" s="580" t="n">
        <f aca="false">AA14+AB14+AC14+AD14+AE14+AF14+AG14+AH14+AI14+AJ14+AK14+AL14+AM14+AN14+AO14+AP14+AQ14+AR14+AS14+AT14+AU14+AV14</f>
        <v>0</v>
      </c>
      <c r="AA14" s="585"/>
      <c r="AB14" s="585"/>
      <c r="AC14" s="585"/>
      <c r="AD14" s="585"/>
      <c r="AE14" s="585"/>
      <c r="AF14" s="585"/>
      <c r="AG14" s="585"/>
      <c r="AH14" s="585"/>
      <c r="AI14" s="585"/>
      <c r="AJ14" s="585"/>
      <c r="AK14" s="585"/>
      <c r="AL14" s="585"/>
      <c r="AM14" s="585"/>
      <c r="AN14" s="585"/>
      <c r="AO14" s="585"/>
      <c r="AP14" s="585"/>
      <c r="AQ14" s="585"/>
      <c r="AR14" s="585"/>
      <c r="AS14" s="585"/>
      <c r="AT14" s="585"/>
      <c r="AU14" s="585"/>
      <c r="AV14" s="586"/>
    </row>
    <row r="15" customFormat="false" ht="15" hidden="false" customHeight="false" outlineLevel="0" collapsed="false">
      <c r="A15" s="583"/>
      <c r="B15" s="584"/>
      <c r="C15" s="580" t="n">
        <f aca="false">D15+E15+F15+G15+H15+I15+J15+K15+L15+M15+N15+O15+P15+Q15+R15+S15+T15+U15+V15+W15+X15+Y15</f>
        <v>0</v>
      </c>
      <c r="D15" s="585"/>
      <c r="E15" s="585"/>
      <c r="F15" s="585"/>
      <c r="G15" s="585"/>
      <c r="H15" s="585"/>
      <c r="I15" s="585"/>
      <c r="J15" s="585"/>
      <c r="K15" s="585"/>
      <c r="L15" s="585"/>
      <c r="M15" s="585"/>
      <c r="N15" s="585"/>
      <c r="O15" s="585"/>
      <c r="P15" s="585"/>
      <c r="Q15" s="585"/>
      <c r="R15" s="585"/>
      <c r="S15" s="585"/>
      <c r="T15" s="585"/>
      <c r="U15" s="585"/>
      <c r="V15" s="585"/>
      <c r="W15" s="585"/>
      <c r="X15" s="585"/>
      <c r="Y15" s="585"/>
      <c r="Z15" s="580" t="n">
        <f aca="false">AA15+AB15+AC15+AD15+AE15+AF15+AG15+AH15+AI15+AJ15+AK15+AL15+AM15+AN15+AO15+AP15+AQ15+AR15+AS15+AT15+AU15+AV15</f>
        <v>0</v>
      </c>
      <c r="AA15" s="585"/>
      <c r="AB15" s="585"/>
      <c r="AC15" s="585"/>
      <c r="AD15" s="585"/>
      <c r="AE15" s="585"/>
      <c r="AF15" s="585"/>
      <c r="AG15" s="585"/>
      <c r="AH15" s="585"/>
      <c r="AI15" s="585"/>
      <c r="AJ15" s="585"/>
      <c r="AK15" s="585"/>
      <c r="AL15" s="585"/>
      <c r="AM15" s="585"/>
      <c r="AN15" s="585"/>
      <c r="AO15" s="585"/>
      <c r="AP15" s="585"/>
      <c r="AQ15" s="585"/>
      <c r="AR15" s="585"/>
      <c r="AS15" s="585"/>
      <c r="AT15" s="585"/>
      <c r="AU15" s="585"/>
      <c r="AV15" s="586"/>
    </row>
    <row r="16" customFormat="false" ht="23.85" hidden="false" customHeight="false" outlineLevel="0" collapsed="false">
      <c r="A16" s="583"/>
      <c r="B16" s="584"/>
      <c r="C16" s="580" t="n">
        <f aca="false">D16+E16+F16+G16+H16+I16+J16+K16+L16+M16+N16+O16+P16+Q16+R16+S16+T16+U16+V16+W16+X16+Y16</f>
        <v>0</v>
      </c>
      <c r="D16" s="585"/>
      <c r="E16" s="585"/>
      <c r="F16" s="585"/>
      <c r="G16" s="585"/>
      <c r="H16" s="585"/>
      <c r="I16" s="585"/>
      <c r="J16" s="585"/>
      <c r="K16" s="585"/>
      <c r="L16" s="585"/>
      <c r="M16" s="585"/>
      <c r="N16" s="585"/>
      <c r="O16" s="585"/>
      <c r="P16" s="585"/>
      <c r="Q16" s="585"/>
      <c r="R16" s="585"/>
      <c r="S16" s="585"/>
      <c r="T16" s="585"/>
      <c r="U16" s="585"/>
      <c r="V16" s="585"/>
      <c r="W16" s="585"/>
      <c r="X16" s="585"/>
      <c r="Y16" s="585"/>
      <c r="Z16" s="580" t="n">
        <f aca="false">AA16+AB16+AC16+AD16+AE16+AF16+AG16+AH16+AI16+AJ16+AK16+AL16+AM16+AN16+AO16+AP16+AQ16+AR16+AS16+AT16+AU16+AV16</f>
        <v>0</v>
      </c>
      <c r="AA16" s="585"/>
      <c r="AB16" s="585"/>
      <c r="AC16" s="585"/>
      <c r="AD16" s="585"/>
      <c r="AE16" s="585"/>
      <c r="AF16" s="585"/>
      <c r="AG16" s="585"/>
      <c r="AH16" s="585"/>
      <c r="AI16" s="585"/>
      <c r="AJ16" s="585"/>
      <c r="AK16" s="585"/>
      <c r="AL16" s="585"/>
      <c r="AM16" s="585"/>
      <c r="AN16" s="585"/>
      <c r="AO16" s="585"/>
      <c r="AP16" s="585"/>
      <c r="AQ16" s="585"/>
      <c r="AR16" s="585"/>
      <c r="AS16" s="585"/>
      <c r="AT16" s="585"/>
      <c r="AU16" s="585"/>
      <c r="AV16" s="586"/>
    </row>
    <row r="17" customFormat="false" ht="37.3" hidden="false" customHeight="false" outlineLevel="0" collapsed="false">
      <c r="A17" s="583"/>
      <c r="B17" s="584"/>
      <c r="C17" s="580" t="n">
        <f aca="false">D17+E17+F17+G17+H17+I17+J17+K17+L17+M17+N17+O17+P17+Q17+R17+S17+T17+U17+V17+W17+X17+Y17</f>
        <v>0</v>
      </c>
      <c r="D17" s="585"/>
      <c r="E17" s="585"/>
      <c r="F17" s="585"/>
      <c r="G17" s="585"/>
      <c r="H17" s="585"/>
      <c r="I17" s="585"/>
      <c r="J17" s="585"/>
      <c r="K17" s="585"/>
      <c r="L17" s="585"/>
      <c r="M17" s="585"/>
      <c r="N17" s="585"/>
      <c r="O17" s="585"/>
      <c r="P17" s="585"/>
      <c r="Q17" s="585"/>
      <c r="R17" s="585"/>
      <c r="S17" s="585"/>
      <c r="T17" s="585"/>
      <c r="U17" s="585"/>
      <c r="V17" s="585"/>
      <c r="W17" s="585"/>
      <c r="X17" s="585"/>
      <c r="Y17" s="585"/>
      <c r="Z17" s="580" t="n">
        <f aca="false">AA17+AB17+AC17+AD17+AE17+AF17+AG17+AH17+AI17+AJ17+AK17+AL17+AM17+AN17+AO17+AP17+AQ17+AR17+AS17+AT17+AU17+AV17</f>
        <v>0</v>
      </c>
      <c r="AA17" s="585"/>
      <c r="AB17" s="585"/>
      <c r="AC17" s="585"/>
      <c r="AD17" s="585"/>
      <c r="AE17" s="585"/>
      <c r="AF17" s="585"/>
      <c r="AG17" s="585"/>
      <c r="AH17" s="585"/>
      <c r="AI17" s="585"/>
      <c r="AJ17" s="585"/>
      <c r="AK17" s="585"/>
      <c r="AL17" s="585"/>
      <c r="AM17" s="585"/>
      <c r="AN17" s="585"/>
      <c r="AO17" s="585"/>
      <c r="AP17" s="585"/>
      <c r="AQ17" s="585"/>
      <c r="AR17" s="585"/>
      <c r="AS17" s="585"/>
      <c r="AT17" s="585"/>
      <c r="AU17" s="585"/>
      <c r="AV17" s="586"/>
    </row>
    <row r="18" customFormat="false" ht="19.4" hidden="false" customHeight="false" outlineLevel="0" collapsed="false">
      <c r="A18" s="583"/>
      <c r="B18" s="584"/>
      <c r="C18" s="580" t="n">
        <f aca="false">D18+E18+F18+G18+H18+I18+J18+K18+L18+M18+N18+O18+P18+Q18+R18+S18+T18+U18+V18+W18+X18+Y18</f>
        <v>0</v>
      </c>
      <c r="D18" s="585"/>
      <c r="E18" s="585"/>
      <c r="F18" s="585"/>
      <c r="G18" s="585"/>
      <c r="H18" s="585"/>
      <c r="I18" s="585"/>
      <c r="J18" s="585"/>
      <c r="K18" s="585"/>
      <c r="L18" s="585"/>
      <c r="M18" s="585"/>
      <c r="N18" s="585"/>
      <c r="O18" s="585"/>
      <c r="P18" s="585"/>
      <c r="Q18" s="585"/>
      <c r="R18" s="585"/>
      <c r="S18" s="585"/>
      <c r="T18" s="585"/>
      <c r="U18" s="585"/>
      <c r="V18" s="585"/>
      <c r="W18" s="585"/>
      <c r="X18" s="585"/>
      <c r="Y18" s="585"/>
      <c r="Z18" s="580" t="n">
        <f aca="false">AA18+AB18+AC18+AD18+AE18+AF18+AG18+AH18+AI18+AJ18+AK18+AL18+AM18+AN18+AO18+AP18+AQ18+AR18+AS18+AT18+AU18+AV18</f>
        <v>0</v>
      </c>
      <c r="AA18" s="585"/>
      <c r="AB18" s="585"/>
      <c r="AC18" s="585"/>
      <c r="AD18" s="585"/>
      <c r="AE18" s="585"/>
      <c r="AF18" s="585"/>
      <c r="AG18" s="585"/>
      <c r="AH18" s="585"/>
      <c r="AI18" s="585"/>
      <c r="AJ18" s="585"/>
      <c r="AK18" s="585"/>
      <c r="AL18" s="585"/>
      <c r="AM18" s="585"/>
      <c r="AN18" s="585"/>
      <c r="AO18" s="585"/>
      <c r="AP18" s="585"/>
      <c r="AQ18" s="585"/>
      <c r="AR18" s="585"/>
      <c r="AS18" s="585"/>
      <c r="AT18" s="585"/>
      <c r="AU18" s="585"/>
      <c r="AV18" s="586"/>
    </row>
    <row r="19" customFormat="false" ht="28.35" hidden="false" customHeight="false" outlineLevel="0" collapsed="false">
      <c r="A19" s="583"/>
      <c r="B19" s="584"/>
      <c r="C19" s="580" t="n">
        <f aca="false">D19+E19+F19+G19+H19+I19+J19+K19+L19+M19+N19+O19+P19+Q19+R19+S19+T19+U19+V19+W19+X19+Y19</f>
        <v>0</v>
      </c>
      <c r="D19" s="585"/>
      <c r="E19" s="585"/>
      <c r="F19" s="585"/>
      <c r="G19" s="585"/>
      <c r="H19" s="585"/>
      <c r="I19" s="585"/>
      <c r="J19" s="585"/>
      <c r="K19" s="585"/>
      <c r="L19" s="585"/>
      <c r="M19" s="585"/>
      <c r="N19" s="585"/>
      <c r="O19" s="585"/>
      <c r="P19" s="585"/>
      <c r="Q19" s="585"/>
      <c r="R19" s="585"/>
      <c r="S19" s="585"/>
      <c r="T19" s="585"/>
      <c r="U19" s="585"/>
      <c r="V19" s="585"/>
      <c r="W19" s="585"/>
      <c r="X19" s="585"/>
      <c r="Y19" s="585"/>
      <c r="Z19" s="580" t="n">
        <f aca="false">AA19+AB19+AC19+AD19+AE19+AF19+AG19+AH19+AI19+AJ19+AK19+AL19+AM19+AN19+AO19+AP19+AQ19+AR19+AS19+AT19+AU19+AV19</f>
        <v>0</v>
      </c>
      <c r="AA19" s="585"/>
      <c r="AB19" s="585"/>
      <c r="AC19" s="585"/>
      <c r="AD19" s="585"/>
      <c r="AE19" s="585"/>
      <c r="AF19" s="585"/>
      <c r="AG19" s="585"/>
      <c r="AH19" s="585"/>
      <c r="AI19" s="585"/>
      <c r="AJ19" s="585"/>
      <c r="AK19" s="585"/>
      <c r="AL19" s="585"/>
      <c r="AM19" s="585"/>
      <c r="AN19" s="585"/>
      <c r="AO19" s="585"/>
      <c r="AP19" s="585"/>
      <c r="AQ19" s="585"/>
      <c r="AR19" s="585"/>
      <c r="AS19" s="585"/>
      <c r="AT19" s="585"/>
      <c r="AU19" s="585"/>
      <c r="AV19" s="586"/>
    </row>
    <row r="20" customFormat="false" ht="19.4" hidden="false" customHeight="false" outlineLevel="0" collapsed="false">
      <c r="A20" s="583"/>
      <c r="B20" s="584"/>
      <c r="C20" s="580" t="n">
        <f aca="false">D20+E20+F20+G20+H20+I20+J20+K20+L20+M20+N20+O20+P20+Q20+R20+S20+T20+U20+V20+W20+X20+Y20</f>
        <v>0</v>
      </c>
      <c r="D20" s="585"/>
      <c r="E20" s="585"/>
      <c r="F20" s="585"/>
      <c r="G20" s="585"/>
      <c r="H20" s="585"/>
      <c r="I20" s="585"/>
      <c r="J20" s="585"/>
      <c r="K20" s="585"/>
      <c r="L20" s="585"/>
      <c r="M20" s="585"/>
      <c r="N20" s="585"/>
      <c r="O20" s="585"/>
      <c r="P20" s="585"/>
      <c r="Q20" s="585"/>
      <c r="R20" s="585"/>
      <c r="S20" s="585"/>
      <c r="T20" s="585"/>
      <c r="U20" s="585"/>
      <c r="V20" s="585"/>
      <c r="W20" s="585"/>
      <c r="X20" s="585"/>
      <c r="Y20" s="585"/>
      <c r="Z20" s="580" t="n">
        <f aca="false">AA20+AB20+AC20+AD20+AE20+AF20+AG20+AH20+AI20+AJ20+AK20+AL20+AM20+AN20+AO20+AP20+AQ20+AR20+AS20+AT20+AU20+AV20</f>
        <v>0</v>
      </c>
      <c r="AA20" s="585"/>
      <c r="AB20" s="585"/>
      <c r="AC20" s="585"/>
      <c r="AD20" s="585"/>
      <c r="AE20" s="585"/>
      <c r="AF20" s="585"/>
      <c r="AG20" s="585"/>
      <c r="AH20" s="585"/>
      <c r="AI20" s="585"/>
      <c r="AJ20" s="585"/>
      <c r="AK20" s="585"/>
      <c r="AL20" s="585"/>
      <c r="AM20" s="585"/>
      <c r="AN20" s="585"/>
      <c r="AO20" s="585"/>
      <c r="AP20" s="585"/>
      <c r="AQ20" s="585"/>
      <c r="AR20" s="585"/>
      <c r="AS20" s="585"/>
      <c r="AT20" s="585"/>
      <c r="AU20" s="585"/>
      <c r="AV20" s="586"/>
    </row>
    <row r="21" customFormat="false" ht="16.15" hidden="false" customHeight="false" outlineLevel="0" collapsed="false">
      <c r="A21" s="583"/>
      <c r="B21" s="584"/>
      <c r="C21" s="580" t="n">
        <f aca="false">D21+E21+F21+G21+H21+I21+J21+K21+L21+M21+N21+O21+P21+Q21+R21+S21+T21+U21+V21+W21+X21+Y21</f>
        <v>0</v>
      </c>
      <c r="D21" s="585"/>
      <c r="E21" s="585"/>
      <c r="F21" s="585"/>
      <c r="G21" s="585"/>
      <c r="H21" s="585"/>
      <c r="I21" s="585"/>
      <c r="J21" s="585"/>
      <c r="K21" s="585"/>
      <c r="L21" s="585"/>
      <c r="M21" s="585"/>
      <c r="N21" s="585"/>
      <c r="O21" s="585"/>
      <c r="P21" s="585"/>
      <c r="Q21" s="585"/>
      <c r="R21" s="585"/>
      <c r="S21" s="585"/>
      <c r="T21" s="585"/>
      <c r="U21" s="585"/>
      <c r="V21" s="585"/>
      <c r="W21" s="585"/>
      <c r="X21" s="585"/>
      <c r="Y21" s="585"/>
      <c r="Z21" s="580" t="n">
        <f aca="false">AA21+AB21+AC21+AD21+AE21+AF21+AG21+AH21+AI21+AJ21+AK21+AL21+AM21+AN21+AO21+AP21+AQ21+AR21+AS21+AT21+AU21+AV21</f>
        <v>0</v>
      </c>
      <c r="AA21" s="585"/>
      <c r="AB21" s="585"/>
      <c r="AC21" s="585"/>
      <c r="AD21" s="585"/>
      <c r="AE21" s="585"/>
      <c r="AF21" s="585"/>
      <c r="AG21" s="585"/>
      <c r="AH21" s="585"/>
      <c r="AI21" s="585"/>
      <c r="AJ21" s="585"/>
      <c r="AK21" s="585"/>
      <c r="AL21" s="585"/>
      <c r="AM21" s="585"/>
      <c r="AN21" s="585"/>
      <c r="AO21" s="585"/>
      <c r="AP21" s="585"/>
      <c r="AQ21" s="585"/>
      <c r="AR21" s="585"/>
      <c r="AS21" s="585"/>
      <c r="AT21" s="585"/>
      <c r="AU21" s="585"/>
      <c r="AV21" s="586"/>
    </row>
    <row r="22" customFormat="false" ht="16.15" hidden="false" customHeight="false" outlineLevel="0" collapsed="false">
      <c r="A22" s="583"/>
      <c r="B22" s="584"/>
      <c r="C22" s="580" t="n">
        <f aca="false">D22+E22+F22+G22+H22+I22+J22+K22+L22+M22+N22+O22+P22+Q22+R22+S22+T22+U22+V22+W22+X22+Y22</f>
        <v>0</v>
      </c>
      <c r="D22" s="585"/>
      <c r="E22" s="585"/>
      <c r="F22" s="585"/>
      <c r="G22" s="585"/>
      <c r="H22" s="585"/>
      <c r="I22" s="585"/>
      <c r="J22" s="585"/>
      <c r="K22" s="585"/>
      <c r="L22" s="585"/>
      <c r="M22" s="585"/>
      <c r="N22" s="585"/>
      <c r="O22" s="585"/>
      <c r="P22" s="585"/>
      <c r="Q22" s="585"/>
      <c r="R22" s="585"/>
      <c r="S22" s="585"/>
      <c r="T22" s="585"/>
      <c r="U22" s="585"/>
      <c r="V22" s="585"/>
      <c r="W22" s="585"/>
      <c r="X22" s="585"/>
      <c r="Y22" s="585"/>
      <c r="Z22" s="580" t="n">
        <f aca="false">AA22+AB22+AC22+AD22+AE22+AF22+AG22+AH22+AI22+AJ22+AK22+AL22+AM22+AN22+AO22+AP22+AQ22+AR22+AS22+AT22+AU22+AV22</f>
        <v>0</v>
      </c>
      <c r="AA22" s="585"/>
      <c r="AB22" s="585"/>
      <c r="AC22" s="585"/>
      <c r="AD22" s="585"/>
      <c r="AE22" s="585"/>
      <c r="AF22" s="585"/>
      <c r="AG22" s="585"/>
      <c r="AH22" s="585"/>
      <c r="AI22" s="585"/>
      <c r="AJ22" s="585"/>
      <c r="AK22" s="585"/>
      <c r="AL22" s="585"/>
      <c r="AM22" s="585"/>
      <c r="AN22" s="585"/>
      <c r="AO22" s="585"/>
      <c r="AP22" s="585"/>
      <c r="AQ22" s="585"/>
      <c r="AR22" s="585"/>
      <c r="AS22" s="585"/>
      <c r="AT22" s="585"/>
      <c r="AU22" s="585"/>
      <c r="AV22" s="586"/>
    </row>
    <row r="23" customFormat="false" ht="15" hidden="false" customHeight="false" outlineLevel="0" collapsed="false">
      <c r="A23" s="583"/>
      <c r="B23" s="584"/>
      <c r="C23" s="580" t="n">
        <f aca="false">D23+E23+F23+G23+H23+I23+J23+K23+L23+M23+N23+O23+P23+Q23+R23+S23+T23+U23+V23+W23+X23+Y23</f>
        <v>0</v>
      </c>
      <c r="D23" s="585"/>
      <c r="E23" s="585"/>
      <c r="F23" s="585"/>
      <c r="G23" s="585"/>
      <c r="H23" s="585"/>
      <c r="I23" s="585"/>
      <c r="J23" s="585"/>
      <c r="K23" s="585"/>
      <c r="L23" s="585"/>
      <c r="M23" s="585"/>
      <c r="N23" s="585"/>
      <c r="O23" s="585"/>
      <c r="P23" s="585"/>
      <c r="Q23" s="585"/>
      <c r="R23" s="585"/>
      <c r="S23" s="585"/>
      <c r="T23" s="585"/>
      <c r="U23" s="585"/>
      <c r="V23" s="585"/>
      <c r="W23" s="585"/>
      <c r="X23" s="585"/>
      <c r="Y23" s="585"/>
      <c r="Z23" s="580" t="n">
        <f aca="false">AA23+AB23+AC23+AD23+AE23+AF23+AG23+AH23+AI23+AJ23+AK23+AL23+AM23+AN23+AO23+AP23+AQ23+AR23+AS23+AT23+AU23+AV23</f>
        <v>0</v>
      </c>
      <c r="AA23" s="585"/>
      <c r="AB23" s="585"/>
      <c r="AC23" s="585"/>
      <c r="AD23" s="585"/>
      <c r="AE23" s="585"/>
      <c r="AF23" s="585"/>
      <c r="AG23" s="585"/>
      <c r="AH23" s="585"/>
      <c r="AI23" s="585"/>
      <c r="AJ23" s="585"/>
      <c r="AK23" s="585"/>
      <c r="AL23" s="585"/>
      <c r="AM23" s="585"/>
      <c r="AN23" s="585"/>
      <c r="AO23" s="585"/>
      <c r="AP23" s="585"/>
      <c r="AQ23" s="585"/>
      <c r="AR23" s="585"/>
      <c r="AS23" s="585"/>
      <c r="AT23" s="585"/>
      <c r="AU23" s="585"/>
      <c r="AV23" s="586"/>
    </row>
    <row r="24" customFormat="false" ht="15" hidden="false" customHeight="false" outlineLevel="0" collapsed="false">
      <c r="A24" s="583"/>
      <c r="B24" s="584"/>
      <c r="C24" s="580" t="n">
        <f aca="false">D24+E24+F24+G24+H24+I24+J24+K24+L24+M24+N24+O24+P24+Q24+R24+S24+T24+U24+V24+W24+X24+Y24</f>
        <v>0</v>
      </c>
      <c r="D24" s="585"/>
      <c r="E24" s="585"/>
      <c r="F24" s="585"/>
      <c r="G24" s="585"/>
      <c r="H24" s="585"/>
      <c r="I24" s="585"/>
      <c r="J24" s="585"/>
      <c r="K24" s="585"/>
      <c r="L24" s="585"/>
      <c r="M24" s="585"/>
      <c r="N24" s="585"/>
      <c r="O24" s="585"/>
      <c r="P24" s="585"/>
      <c r="Q24" s="585"/>
      <c r="R24" s="585"/>
      <c r="S24" s="585"/>
      <c r="T24" s="585"/>
      <c r="U24" s="585"/>
      <c r="V24" s="585"/>
      <c r="W24" s="585"/>
      <c r="X24" s="585"/>
      <c r="Y24" s="585"/>
      <c r="Z24" s="580" t="n">
        <f aca="false">AA24+AB24+AC24+AD24+AE24+AF24+AG24+AH24+AI24+AJ24+AK24+AL24+AM24+AN24+AO24+AP24+AQ24+AR24+AS24+AT24+AU24+AV24</f>
        <v>0</v>
      </c>
      <c r="AA24" s="585"/>
      <c r="AB24" s="585"/>
      <c r="AC24" s="585"/>
      <c r="AD24" s="585"/>
      <c r="AE24" s="585"/>
      <c r="AF24" s="585"/>
      <c r="AG24" s="585"/>
      <c r="AH24" s="585"/>
      <c r="AI24" s="585"/>
      <c r="AJ24" s="585"/>
      <c r="AK24" s="585"/>
      <c r="AL24" s="585"/>
      <c r="AM24" s="585"/>
      <c r="AN24" s="585"/>
      <c r="AO24" s="585"/>
      <c r="AP24" s="585"/>
      <c r="AQ24" s="585"/>
      <c r="AR24" s="585"/>
      <c r="AS24" s="585"/>
      <c r="AT24" s="585"/>
      <c r="AU24" s="585"/>
      <c r="AV24" s="586"/>
    </row>
    <row r="25" customFormat="false" ht="15" hidden="false" customHeight="false" outlineLevel="0" collapsed="false">
      <c r="A25" s="583"/>
      <c r="B25" s="584"/>
      <c r="C25" s="580" t="n">
        <f aca="false">D25+E25+F25+G25+H25+I25+J25+K25+L25+M25+N25+O25+P25+Q25+R25+S25+T25+U25+V25+W25+X25+Y25</f>
        <v>0</v>
      </c>
      <c r="D25" s="585"/>
      <c r="E25" s="585"/>
      <c r="F25" s="585"/>
      <c r="G25" s="585"/>
      <c r="H25" s="585"/>
      <c r="I25" s="585"/>
      <c r="J25" s="585"/>
      <c r="K25" s="585"/>
      <c r="L25" s="585"/>
      <c r="M25" s="585"/>
      <c r="N25" s="585"/>
      <c r="O25" s="585"/>
      <c r="P25" s="585"/>
      <c r="Q25" s="585"/>
      <c r="R25" s="585"/>
      <c r="S25" s="585"/>
      <c r="T25" s="585"/>
      <c r="U25" s="585"/>
      <c r="V25" s="585"/>
      <c r="W25" s="585"/>
      <c r="X25" s="585"/>
      <c r="Y25" s="585"/>
      <c r="Z25" s="580" t="n">
        <f aca="false">AA25+AB25+AC25+AD25+AE25+AF25+AG25+AH25+AI25+AJ25+AK25+AL25+AM25+AN25+AO25+AP25+AQ25+AR25+AS25+AT25+AU25+AV25</f>
        <v>0</v>
      </c>
      <c r="AA25" s="585"/>
      <c r="AB25" s="585"/>
      <c r="AC25" s="585"/>
      <c r="AD25" s="585"/>
      <c r="AE25" s="585"/>
      <c r="AF25" s="585"/>
      <c r="AG25" s="585"/>
      <c r="AH25" s="585"/>
      <c r="AI25" s="585"/>
      <c r="AJ25" s="585"/>
      <c r="AK25" s="585"/>
      <c r="AL25" s="585"/>
      <c r="AM25" s="585"/>
      <c r="AN25" s="585"/>
      <c r="AO25" s="585"/>
      <c r="AP25" s="585"/>
      <c r="AQ25" s="585"/>
      <c r="AR25" s="585"/>
      <c r="AS25" s="585"/>
      <c r="AT25" s="585"/>
      <c r="AU25" s="585"/>
      <c r="AV25" s="586"/>
    </row>
    <row r="26" customFormat="false" ht="15" hidden="false" customHeight="false" outlineLevel="0" collapsed="false">
      <c r="A26" s="583"/>
      <c r="B26" s="584"/>
      <c r="C26" s="580" t="n">
        <f aca="false">D26+E26+F26+G26+H26+I26+J26+K26+L26+M26+N26+O26+P26+Q26+R26+S26+T26+U26+V26+W26+X26+Y26</f>
        <v>0</v>
      </c>
      <c r="D26" s="585"/>
      <c r="E26" s="585"/>
      <c r="F26" s="585"/>
      <c r="G26" s="585"/>
      <c r="H26" s="585"/>
      <c r="I26" s="585"/>
      <c r="J26" s="585"/>
      <c r="K26" s="585"/>
      <c r="L26" s="585"/>
      <c r="M26" s="585"/>
      <c r="N26" s="585"/>
      <c r="O26" s="585"/>
      <c r="P26" s="585"/>
      <c r="Q26" s="585"/>
      <c r="R26" s="585"/>
      <c r="S26" s="585"/>
      <c r="T26" s="585"/>
      <c r="U26" s="585"/>
      <c r="V26" s="585"/>
      <c r="W26" s="585"/>
      <c r="X26" s="585"/>
      <c r="Y26" s="585"/>
      <c r="Z26" s="580" t="n">
        <f aca="false">AA26+AB26+AC26+AD26+AE26+AF26+AG26+AH26+AI26+AJ26+AK26+AL26+AM26+AN26+AO26+AP26+AQ26+AR26+AS26+AT26+AU26+AV26</f>
        <v>0</v>
      </c>
      <c r="AA26" s="585"/>
      <c r="AB26" s="585"/>
      <c r="AC26" s="585"/>
      <c r="AD26" s="585"/>
      <c r="AE26" s="585"/>
      <c r="AF26" s="585"/>
      <c r="AG26" s="585"/>
      <c r="AH26" s="585"/>
      <c r="AI26" s="585"/>
      <c r="AJ26" s="585"/>
      <c r="AK26" s="585"/>
      <c r="AL26" s="585"/>
      <c r="AM26" s="585"/>
      <c r="AN26" s="585"/>
      <c r="AO26" s="585"/>
      <c r="AP26" s="585"/>
      <c r="AQ26" s="585"/>
      <c r="AR26" s="585"/>
      <c r="AS26" s="585"/>
      <c r="AT26" s="585"/>
      <c r="AU26" s="585"/>
      <c r="AV26" s="586"/>
    </row>
    <row r="27" customFormat="false" ht="15" hidden="false" customHeight="false" outlineLevel="0" collapsed="false">
      <c r="A27" s="583"/>
      <c r="B27" s="584"/>
      <c r="C27" s="580" t="n">
        <f aca="false">D27+E27+F27+G27+H27+I27+J27+K27+L27+M27+N27+O27+P27+Q27+R27+S27+T27+U27+V27+W27+X27+Y27</f>
        <v>0</v>
      </c>
      <c r="D27" s="585"/>
      <c r="E27" s="585"/>
      <c r="F27" s="585"/>
      <c r="G27" s="585"/>
      <c r="H27" s="585"/>
      <c r="I27" s="585"/>
      <c r="J27" s="585"/>
      <c r="K27" s="585"/>
      <c r="L27" s="585"/>
      <c r="M27" s="585"/>
      <c r="N27" s="585"/>
      <c r="O27" s="585"/>
      <c r="P27" s="585"/>
      <c r="Q27" s="585"/>
      <c r="R27" s="585"/>
      <c r="S27" s="585"/>
      <c r="T27" s="585"/>
      <c r="U27" s="585"/>
      <c r="V27" s="585"/>
      <c r="W27" s="585"/>
      <c r="X27" s="585"/>
      <c r="Y27" s="585"/>
      <c r="Z27" s="580" t="n">
        <f aca="false">AA27+AB27+AC27+AD27+AE27+AF27+AG27+AH27+AI27+AJ27+AK27+AL27+AM27+AN27+AO27+AP27+AQ27+AR27+AS27+AT27+AU27+AV27</f>
        <v>0</v>
      </c>
      <c r="AA27" s="585"/>
      <c r="AB27" s="585"/>
      <c r="AC27" s="585"/>
      <c r="AD27" s="585"/>
      <c r="AE27" s="585"/>
      <c r="AF27" s="585"/>
      <c r="AG27" s="585"/>
      <c r="AH27" s="585"/>
      <c r="AI27" s="585"/>
      <c r="AJ27" s="585"/>
      <c r="AK27" s="585"/>
      <c r="AL27" s="585"/>
      <c r="AM27" s="585"/>
      <c r="AN27" s="585"/>
      <c r="AO27" s="585"/>
      <c r="AP27" s="585"/>
      <c r="AQ27" s="585"/>
      <c r="AR27" s="585"/>
      <c r="AS27" s="585"/>
      <c r="AT27" s="585"/>
      <c r="AU27" s="585"/>
      <c r="AV27" s="586"/>
    </row>
    <row r="28" customFormat="false" ht="19.4" hidden="false" customHeight="false" outlineLevel="0" collapsed="false">
      <c r="A28" s="583"/>
      <c r="B28" s="584"/>
      <c r="C28" s="580" t="n">
        <f aca="false">D28+E28+F28+G28+H28+I28+J28+K28+L28+M28+N28+O28+P28+Q28+R28+S28+T28+U28+V28+W28+X28+Y28</f>
        <v>0</v>
      </c>
      <c r="D28" s="585"/>
      <c r="E28" s="585"/>
      <c r="F28" s="585"/>
      <c r="G28" s="585"/>
      <c r="H28" s="585"/>
      <c r="I28" s="585"/>
      <c r="J28" s="585"/>
      <c r="K28" s="585"/>
      <c r="L28" s="585"/>
      <c r="M28" s="585"/>
      <c r="N28" s="585"/>
      <c r="O28" s="585"/>
      <c r="P28" s="585"/>
      <c r="Q28" s="585"/>
      <c r="R28" s="585"/>
      <c r="S28" s="585"/>
      <c r="T28" s="585"/>
      <c r="U28" s="585"/>
      <c r="V28" s="585"/>
      <c r="W28" s="585"/>
      <c r="X28" s="585"/>
      <c r="Y28" s="585"/>
      <c r="Z28" s="580" t="n">
        <f aca="false">AA28+AB28+AC28+AD28+AE28+AF28+AG28+AH28+AI28+AJ28+AK28+AL28+AM28+AN28+AO28+AP28+AQ28+AR28+AS28+AT28+AU28+AV28</f>
        <v>0</v>
      </c>
      <c r="AA28" s="585"/>
      <c r="AB28" s="585"/>
      <c r="AC28" s="585"/>
      <c r="AD28" s="585"/>
      <c r="AE28" s="585"/>
      <c r="AF28" s="585"/>
      <c r="AG28" s="585"/>
      <c r="AH28" s="585"/>
      <c r="AI28" s="585"/>
      <c r="AJ28" s="585"/>
      <c r="AK28" s="585"/>
      <c r="AL28" s="585"/>
      <c r="AM28" s="585"/>
      <c r="AN28" s="585"/>
      <c r="AO28" s="585"/>
      <c r="AP28" s="585"/>
      <c r="AQ28" s="585"/>
      <c r="AR28" s="585"/>
      <c r="AS28" s="585"/>
      <c r="AT28" s="585"/>
      <c r="AU28" s="585"/>
      <c r="AV28" s="586"/>
    </row>
    <row r="29" customFormat="false" ht="19.4" hidden="false" customHeight="false" outlineLevel="0" collapsed="false">
      <c r="A29" s="583"/>
      <c r="B29" s="584"/>
      <c r="C29" s="580" t="n">
        <f aca="false">D29+E29+F29+G29+H29+I29+J29+K29+L29+M29+N29+O29+P29+Q29+R29+S29+T29+U29+V29+W29+X29+Y29</f>
        <v>0</v>
      </c>
      <c r="D29" s="585"/>
      <c r="E29" s="585"/>
      <c r="F29" s="585"/>
      <c r="G29" s="585"/>
      <c r="H29" s="585"/>
      <c r="I29" s="585"/>
      <c r="J29" s="585"/>
      <c r="K29" s="585"/>
      <c r="L29" s="585"/>
      <c r="M29" s="585"/>
      <c r="N29" s="585"/>
      <c r="O29" s="585"/>
      <c r="P29" s="585"/>
      <c r="Q29" s="585"/>
      <c r="R29" s="585"/>
      <c r="S29" s="585"/>
      <c r="T29" s="585"/>
      <c r="U29" s="585"/>
      <c r="V29" s="585"/>
      <c r="W29" s="585"/>
      <c r="X29" s="585"/>
      <c r="Y29" s="585"/>
      <c r="Z29" s="580" t="n">
        <f aca="false">AA29+AB29+AC29+AD29+AE29+AF29+AG29+AH29+AI29+AJ29+AK29+AL29+AM29+AN29+AO29+AP29+AQ29+AR29+AS29+AT29+AU29+AV29</f>
        <v>0</v>
      </c>
      <c r="AA29" s="585"/>
      <c r="AB29" s="585"/>
      <c r="AC29" s="585"/>
      <c r="AD29" s="585"/>
      <c r="AE29" s="585"/>
      <c r="AF29" s="585"/>
      <c r="AG29" s="585"/>
      <c r="AH29" s="585"/>
      <c r="AI29" s="585"/>
      <c r="AJ29" s="585"/>
      <c r="AK29" s="585"/>
      <c r="AL29" s="585"/>
      <c r="AM29" s="585"/>
      <c r="AN29" s="585"/>
      <c r="AO29" s="585"/>
      <c r="AP29" s="585"/>
      <c r="AQ29" s="585"/>
      <c r="AR29" s="585"/>
      <c r="AS29" s="585"/>
      <c r="AT29" s="585"/>
      <c r="AU29" s="585"/>
      <c r="AV29" s="586"/>
    </row>
    <row r="30" customFormat="false" ht="14.25" hidden="false" customHeight="false" outlineLevel="0" collapsed="false">
      <c r="A30" s="583"/>
      <c r="B30" s="584"/>
      <c r="C30" s="580" t="n">
        <f aca="false">D30+E30+F30+G30+H30+I30+J30+K30+L30+M30+N30+O30+P30+Q30+R30+S30+T30+U30+V30+W30+X30+Y30</f>
        <v>0</v>
      </c>
      <c r="D30" s="585"/>
      <c r="E30" s="585"/>
      <c r="F30" s="585"/>
      <c r="G30" s="585"/>
      <c r="H30" s="585"/>
      <c r="I30" s="585"/>
      <c r="J30" s="585"/>
      <c r="K30" s="585"/>
      <c r="L30" s="585"/>
      <c r="M30" s="585"/>
      <c r="N30" s="585"/>
      <c r="O30" s="585"/>
      <c r="P30" s="585"/>
      <c r="Q30" s="585"/>
      <c r="R30" s="585"/>
      <c r="S30" s="585"/>
      <c r="T30" s="585"/>
      <c r="U30" s="585"/>
      <c r="V30" s="585"/>
      <c r="W30" s="585"/>
      <c r="X30" s="585"/>
      <c r="Y30" s="585"/>
      <c r="Z30" s="580" t="n">
        <f aca="false">AA30+AB30+AC30+AD30+AE30+AF30+AG30+AH30+AI30+AJ30+AK30+AL30+AM30+AN30+AO30+AP30+AQ30+AR30+AS30+AT30+AU30+AV30</f>
        <v>0</v>
      </c>
      <c r="AA30" s="585"/>
      <c r="AB30" s="585"/>
      <c r="AC30" s="585"/>
      <c r="AD30" s="585"/>
      <c r="AE30" s="585"/>
      <c r="AF30" s="585"/>
      <c r="AG30" s="585"/>
      <c r="AH30" s="585"/>
      <c r="AI30" s="585"/>
      <c r="AJ30" s="585"/>
      <c r="AK30" s="585"/>
      <c r="AL30" s="585"/>
      <c r="AM30" s="585"/>
      <c r="AN30" s="585"/>
      <c r="AO30" s="585"/>
      <c r="AP30" s="585"/>
      <c r="AQ30" s="585"/>
      <c r="AR30" s="585"/>
      <c r="AS30" s="585"/>
      <c r="AT30" s="585"/>
      <c r="AU30" s="585"/>
      <c r="AV30" s="586"/>
    </row>
    <row r="31" customFormat="false" ht="14.25" hidden="false" customHeight="false" outlineLevel="0" collapsed="false">
      <c r="A31" s="583"/>
      <c r="B31" s="584"/>
      <c r="C31" s="580" t="n">
        <f aca="false">D31+E31+F31+G31+H31+I31+J31+K31+L31+M31+N31+O31+P31+Q31+R31+S31+T31+U31+V31+W31+X31+Y31</f>
        <v>0</v>
      </c>
      <c r="D31" s="585"/>
      <c r="E31" s="585"/>
      <c r="F31" s="585"/>
      <c r="G31" s="585"/>
      <c r="H31" s="585"/>
      <c r="I31" s="585"/>
      <c r="J31" s="585"/>
      <c r="K31" s="585"/>
      <c r="L31" s="585"/>
      <c r="M31" s="585"/>
      <c r="N31" s="585"/>
      <c r="O31" s="585"/>
      <c r="P31" s="585"/>
      <c r="Q31" s="585"/>
      <c r="R31" s="585"/>
      <c r="S31" s="585"/>
      <c r="T31" s="585"/>
      <c r="U31" s="585"/>
      <c r="V31" s="585"/>
      <c r="W31" s="585"/>
      <c r="X31" s="585"/>
      <c r="Y31" s="585"/>
      <c r="Z31" s="580" t="n">
        <f aca="false">AA31+AB31+AC31+AD31+AE31+AF31+AG31+AH31+AI31+AJ31+AK31+AL31+AM31+AN31+AO31+AP31+AQ31+AR31+AS31+AT31+AU31+AV31</f>
        <v>0</v>
      </c>
      <c r="AA31" s="585"/>
      <c r="AB31" s="585"/>
      <c r="AC31" s="585"/>
      <c r="AD31" s="585"/>
      <c r="AE31" s="585"/>
      <c r="AF31" s="585"/>
      <c r="AG31" s="585"/>
      <c r="AH31" s="585"/>
      <c r="AI31" s="585"/>
      <c r="AJ31" s="585"/>
      <c r="AK31" s="585"/>
      <c r="AL31" s="585"/>
      <c r="AM31" s="585"/>
      <c r="AN31" s="585"/>
      <c r="AO31" s="585"/>
      <c r="AP31" s="585"/>
      <c r="AQ31" s="585"/>
      <c r="AR31" s="585"/>
      <c r="AS31" s="585"/>
      <c r="AT31" s="585"/>
      <c r="AU31" s="585"/>
      <c r="AV31" s="586"/>
    </row>
    <row r="32" customFormat="false" ht="23.85" hidden="false" customHeight="false" outlineLevel="0" collapsed="false">
      <c r="A32" s="583"/>
      <c r="B32" s="584"/>
      <c r="C32" s="580" t="n">
        <f aca="false">D32+E32+F32+G32+H32+I32+J32+K32+L32+M32+N32+O32+P32+Q32+R32+S32+T32+U32+V32+W32+X32+Y32</f>
        <v>0</v>
      </c>
      <c r="D32" s="585"/>
      <c r="E32" s="585"/>
      <c r="F32" s="585"/>
      <c r="G32" s="585"/>
      <c r="H32" s="585"/>
      <c r="I32" s="585"/>
      <c r="J32" s="585"/>
      <c r="K32" s="585"/>
      <c r="L32" s="585"/>
      <c r="M32" s="585"/>
      <c r="N32" s="585"/>
      <c r="O32" s="585"/>
      <c r="P32" s="585"/>
      <c r="Q32" s="585"/>
      <c r="R32" s="585"/>
      <c r="S32" s="585"/>
      <c r="T32" s="585"/>
      <c r="U32" s="585"/>
      <c r="V32" s="585"/>
      <c r="W32" s="585"/>
      <c r="X32" s="585"/>
      <c r="Y32" s="585"/>
      <c r="Z32" s="580" t="n">
        <f aca="false">AA32+AB32+AC32+AD32+AE32+AF32+AG32+AH32+AI32+AJ32+AK32+AL32+AM32+AN32+AO32+AP32+AQ32+AR32+AS32+AT32+AU32+AV32</f>
        <v>0</v>
      </c>
      <c r="AA32" s="585"/>
      <c r="AB32" s="585"/>
      <c r="AC32" s="585"/>
      <c r="AD32" s="585"/>
      <c r="AE32" s="585"/>
      <c r="AF32" s="585"/>
      <c r="AG32" s="585"/>
      <c r="AH32" s="585"/>
      <c r="AI32" s="585"/>
      <c r="AJ32" s="585"/>
      <c r="AK32" s="585"/>
      <c r="AL32" s="585"/>
      <c r="AM32" s="585"/>
      <c r="AN32" s="585"/>
      <c r="AO32" s="585"/>
      <c r="AP32" s="585"/>
      <c r="AQ32" s="585"/>
      <c r="AR32" s="585"/>
      <c r="AS32" s="585"/>
      <c r="AT32" s="585"/>
      <c r="AU32" s="585"/>
      <c r="AV32" s="586"/>
    </row>
    <row r="33" customFormat="false" ht="19.4" hidden="false" customHeight="false" outlineLevel="0" collapsed="false">
      <c r="A33" s="583"/>
      <c r="B33" s="584"/>
      <c r="C33" s="580" t="n">
        <f aca="false">D33+E33+F33+G33+H33+I33+J33+K33+L33+M33+N33+O33+P33+Q33+R33+S33+T33+U33+V33+W33+X33+Y33</f>
        <v>0</v>
      </c>
      <c r="D33" s="585"/>
      <c r="E33" s="585"/>
      <c r="F33" s="585"/>
      <c r="G33" s="585"/>
      <c r="H33" s="585"/>
      <c r="I33" s="585"/>
      <c r="J33" s="585"/>
      <c r="K33" s="585"/>
      <c r="L33" s="585"/>
      <c r="M33" s="585"/>
      <c r="N33" s="585"/>
      <c r="O33" s="585"/>
      <c r="P33" s="585"/>
      <c r="Q33" s="585"/>
      <c r="R33" s="585"/>
      <c r="S33" s="585"/>
      <c r="T33" s="585"/>
      <c r="U33" s="585"/>
      <c r="V33" s="585"/>
      <c r="W33" s="585"/>
      <c r="X33" s="585"/>
      <c r="Y33" s="585"/>
      <c r="Z33" s="580" t="n">
        <f aca="false">AA33+AB33+AC33+AD33+AE33+AF33+AG33+AH33+AI33+AJ33+AK33+AL33+AM33+AN33+AO33+AP33+AQ33+AR33+AS33+AT33+AU33+AV33</f>
        <v>0</v>
      </c>
      <c r="AA33" s="585"/>
      <c r="AB33" s="585"/>
      <c r="AC33" s="585"/>
      <c r="AD33" s="585"/>
      <c r="AE33" s="585"/>
      <c r="AF33" s="585"/>
      <c r="AG33" s="585"/>
      <c r="AH33" s="585"/>
      <c r="AI33" s="585"/>
      <c r="AJ33" s="585"/>
      <c r="AK33" s="585"/>
      <c r="AL33" s="585"/>
      <c r="AM33" s="585"/>
      <c r="AN33" s="585"/>
      <c r="AO33" s="585"/>
      <c r="AP33" s="585"/>
      <c r="AQ33" s="585"/>
      <c r="AR33" s="585"/>
      <c r="AS33" s="585"/>
      <c r="AT33" s="585"/>
      <c r="AU33" s="585"/>
      <c r="AV33" s="586"/>
    </row>
    <row r="34" customFormat="false" ht="19.4" hidden="false" customHeight="false" outlineLevel="0" collapsed="false">
      <c r="A34" s="583"/>
      <c r="B34" s="584"/>
      <c r="C34" s="580" t="n">
        <f aca="false">D34+E34+F34+G34+H34+I34+J34+K34+L34+M34+N34+O34+P34+Q34+R34+S34+T34+U34+V34+W34+X34+Y34</f>
        <v>0</v>
      </c>
      <c r="D34" s="585"/>
      <c r="E34" s="585"/>
      <c r="F34" s="585"/>
      <c r="G34" s="585"/>
      <c r="H34" s="585"/>
      <c r="I34" s="585"/>
      <c r="J34" s="585"/>
      <c r="K34" s="585"/>
      <c r="L34" s="585"/>
      <c r="M34" s="585"/>
      <c r="N34" s="585"/>
      <c r="O34" s="585"/>
      <c r="P34" s="585"/>
      <c r="Q34" s="585"/>
      <c r="R34" s="585"/>
      <c r="S34" s="585"/>
      <c r="T34" s="585"/>
      <c r="U34" s="585"/>
      <c r="V34" s="585"/>
      <c r="W34" s="585"/>
      <c r="X34" s="585"/>
      <c r="Y34" s="585"/>
      <c r="Z34" s="580" t="n">
        <f aca="false">AA34+AB34+AC34+AD34+AE34+AF34+AG34+AH34+AI34+AJ34+AK34+AL34+AM34+AN34+AO34+AP34+AQ34+AR34+AS34+AT34+AU34+AV34</f>
        <v>0</v>
      </c>
      <c r="AA34" s="585"/>
      <c r="AB34" s="585"/>
      <c r="AC34" s="585"/>
      <c r="AD34" s="585"/>
      <c r="AE34" s="585"/>
      <c r="AF34" s="585"/>
      <c r="AG34" s="585"/>
      <c r="AH34" s="585"/>
      <c r="AI34" s="585"/>
      <c r="AJ34" s="585"/>
      <c r="AK34" s="585"/>
      <c r="AL34" s="585"/>
      <c r="AM34" s="585"/>
      <c r="AN34" s="585"/>
      <c r="AO34" s="585"/>
      <c r="AP34" s="585"/>
      <c r="AQ34" s="585"/>
      <c r="AR34" s="585"/>
      <c r="AS34" s="585"/>
      <c r="AT34" s="585"/>
      <c r="AU34" s="585"/>
      <c r="AV34" s="586"/>
    </row>
    <row r="35" customFormat="false" ht="22.35" hidden="false" customHeight="false" outlineLevel="0" collapsed="false">
      <c r="A35" s="583"/>
      <c r="B35" s="584"/>
      <c r="C35" s="580" t="n">
        <f aca="false">D35+E35+F35+G35+H35+I35+J35+K35+L35+M35+N35+O35+P35+Q35+R35+S35+T35+U35+V35+W35+X35+Y35</f>
        <v>0</v>
      </c>
      <c r="D35" s="585"/>
      <c r="E35" s="585"/>
      <c r="F35" s="585"/>
      <c r="G35" s="585"/>
      <c r="H35" s="585"/>
      <c r="I35" s="585"/>
      <c r="J35" s="585"/>
      <c r="K35" s="585"/>
      <c r="L35" s="585"/>
      <c r="M35" s="585"/>
      <c r="N35" s="585"/>
      <c r="O35" s="585"/>
      <c r="P35" s="585"/>
      <c r="Q35" s="585"/>
      <c r="R35" s="585"/>
      <c r="S35" s="585"/>
      <c r="T35" s="585"/>
      <c r="U35" s="585"/>
      <c r="V35" s="585"/>
      <c r="W35" s="585"/>
      <c r="X35" s="585"/>
      <c r="Y35" s="585"/>
      <c r="Z35" s="580" t="n">
        <f aca="false">AA35+AB35+AC35+AD35+AE35+AF35+AG35+AH35+AI35+AJ35+AK35+AL35+AM35+AN35+AO35+AP35+AQ35+AR35+AS35+AT35+AU35+AV35</f>
        <v>0</v>
      </c>
      <c r="AA35" s="585"/>
      <c r="AB35" s="585"/>
      <c r="AC35" s="585"/>
      <c r="AD35" s="585"/>
      <c r="AE35" s="585"/>
      <c r="AF35" s="585"/>
      <c r="AG35" s="585"/>
      <c r="AH35" s="585"/>
      <c r="AI35" s="585"/>
      <c r="AJ35" s="585"/>
      <c r="AK35" s="585"/>
      <c r="AL35" s="585"/>
      <c r="AM35" s="585"/>
      <c r="AN35" s="585"/>
      <c r="AO35" s="585"/>
      <c r="AP35" s="585"/>
      <c r="AQ35" s="585"/>
      <c r="AR35" s="585"/>
      <c r="AS35" s="585"/>
      <c r="AT35" s="585"/>
      <c r="AU35" s="585"/>
      <c r="AV35" s="586"/>
    </row>
    <row r="36" customFormat="false" ht="20.85" hidden="false" customHeight="false" outlineLevel="0" collapsed="false">
      <c r="A36" s="583"/>
      <c r="B36" s="584"/>
      <c r="C36" s="580" t="n">
        <f aca="false">D36+E36+F36+G36+H36+I36+J36+K36+L36+M36+N36+O36+P36+Q36+R36+S36+T36+U36+V36+W36+X36+Y36</f>
        <v>0</v>
      </c>
      <c r="D36" s="585"/>
      <c r="E36" s="585"/>
      <c r="F36" s="585"/>
      <c r="G36" s="585"/>
      <c r="H36" s="585"/>
      <c r="I36" s="585"/>
      <c r="J36" s="585"/>
      <c r="K36" s="585"/>
      <c r="L36" s="585"/>
      <c r="M36" s="585"/>
      <c r="N36" s="585"/>
      <c r="O36" s="585"/>
      <c r="P36" s="585"/>
      <c r="Q36" s="585"/>
      <c r="R36" s="585"/>
      <c r="S36" s="585"/>
      <c r="T36" s="585"/>
      <c r="U36" s="585"/>
      <c r="V36" s="585"/>
      <c r="W36" s="585"/>
      <c r="X36" s="585"/>
      <c r="Y36" s="585"/>
      <c r="Z36" s="580" t="n">
        <f aca="false">AA36+AB36+AC36+AD36+AE36+AF36+AG36+AH36+AI36+AJ36+AK36+AL36+AM36+AN36+AO36+AP36+AQ36+AR36+AS36+AT36+AU36+AV36</f>
        <v>0</v>
      </c>
      <c r="AA36" s="585"/>
      <c r="AB36" s="585"/>
      <c r="AC36" s="585"/>
      <c r="AD36" s="585"/>
      <c r="AE36" s="585"/>
      <c r="AF36" s="585"/>
      <c r="AG36" s="585"/>
      <c r="AH36" s="585"/>
      <c r="AI36" s="585"/>
      <c r="AJ36" s="585"/>
      <c r="AK36" s="585"/>
      <c r="AL36" s="585"/>
      <c r="AM36" s="585"/>
      <c r="AN36" s="585"/>
      <c r="AO36" s="585"/>
      <c r="AP36" s="585"/>
      <c r="AQ36" s="585"/>
      <c r="AR36" s="585"/>
      <c r="AS36" s="585"/>
      <c r="AT36" s="585"/>
      <c r="AU36" s="585"/>
      <c r="AV36" s="586"/>
    </row>
    <row r="37" customFormat="false" ht="26.85" hidden="false" customHeight="false" outlineLevel="0" collapsed="false">
      <c r="A37" s="583"/>
      <c r="B37" s="584"/>
      <c r="C37" s="580" t="n">
        <f aca="false">D37+E37+F37+G37+H37+I37+J37+K37+L37+M37+N37+O37+P37+Q37+R37+S37+T37+U37+V37+W37+X37+Y37</f>
        <v>0</v>
      </c>
      <c r="D37" s="585"/>
      <c r="E37" s="585"/>
      <c r="F37" s="585"/>
      <c r="G37" s="585"/>
      <c r="H37" s="585"/>
      <c r="I37" s="585"/>
      <c r="J37" s="585"/>
      <c r="K37" s="585"/>
      <c r="L37" s="585"/>
      <c r="M37" s="585"/>
      <c r="N37" s="585"/>
      <c r="O37" s="585"/>
      <c r="P37" s="585"/>
      <c r="Q37" s="585"/>
      <c r="R37" s="585"/>
      <c r="S37" s="585"/>
      <c r="T37" s="585"/>
      <c r="U37" s="585"/>
      <c r="V37" s="585"/>
      <c r="W37" s="585"/>
      <c r="X37" s="585"/>
      <c r="Y37" s="585"/>
      <c r="Z37" s="580" t="n">
        <f aca="false">AA37+AB37+AC37+AD37+AE37+AF37+AG37+AH37+AI37+AJ37+AK37+AL37+AM37+AN37+AO37+AP37+AQ37+AR37+AS37+AT37+AU37+AV37</f>
        <v>0</v>
      </c>
      <c r="AA37" s="585"/>
      <c r="AB37" s="585"/>
      <c r="AC37" s="585"/>
      <c r="AD37" s="585"/>
      <c r="AE37" s="585"/>
      <c r="AF37" s="585"/>
      <c r="AG37" s="585"/>
      <c r="AH37" s="585"/>
      <c r="AI37" s="585"/>
      <c r="AJ37" s="585"/>
      <c r="AK37" s="585"/>
      <c r="AL37" s="585"/>
      <c r="AM37" s="585"/>
      <c r="AN37" s="585"/>
      <c r="AO37" s="585"/>
      <c r="AP37" s="585"/>
      <c r="AQ37" s="585"/>
      <c r="AR37" s="585"/>
      <c r="AS37" s="585"/>
      <c r="AT37" s="585"/>
      <c r="AU37" s="585"/>
      <c r="AV37" s="586"/>
    </row>
    <row r="38" customFormat="false" ht="19.4" hidden="false" customHeight="false" outlineLevel="0" collapsed="false">
      <c r="A38" s="583"/>
      <c r="B38" s="584"/>
      <c r="C38" s="580" t="n">
        <f aca="false">D38+E38+F38+G38+H38+I38+J38+K38+L38+M38+N38+O38+P38+Q38+R38+S38+T38+U38+V38+W38+X38+Y38</f>
        <v>0</v>
      </c>
      <c r="D38" s="585"/>
      <c r="E38" s="585"/>
      <c r="F38" s="585"/>
      <c r="G38" s="585"/>
      <c r="H38" s="585"/>
      <c r="I38" s="585"/>
      <c r="J38" s="585"/>
      <c r="K38" s="585"/>
      <c r="L38" s="585"/>
      <c r="M38" s="585"/>
      <c r="N38" s="585"/>
      <c r="O38" s="585"/>
      <c r="P38" s="585"/>
      <c r="Q38" s="585"/>
      <c r="R38" s="585"/>
      <c r="S38" s="585"/>
      <c r="T38" s="585"/>
      <c r="U38" s="585"/>
      <c r="V38" s="585"/>
      <c r="W38" s="585"/>
      <c r="X38" s="585"/>
      <c r="Y38" s="585"/>
      <c r="Z38" s="580" t="n">
        <f aca="false">AA38+AB38+AC38+AD38+AE38+AF38+AG38+AH38+AI38+AJ38+AK38+AL38+AM38+AN38+AO38+AP38+AQ38+AR38+AS38+AT38+AU38+AV38</f>
        <v>0</v>
      </c>
      <c r="AA38" s="585"/>
      <c r="AB38" s="585"/>
      <c r="AC38" s="585"/>
      <c r="AD38" s="585"/>
      <c r="AE38" s="585"/>
      <c r="AF38" s="585"/>
      <c r="AG38" s="585"/>
      <c r="AH38" s="585"/>
      <c r="AI38" s="585"/>
      <c r="AJ38" s="585"/>
      <c r="AK38" s="585"/>
      <c r="AL38" s="585"/>
      <c r="AM38" s="585"/>
      <c r="AN38" s="585"/>
      <c r="AO38" s="585"/>
      <c r="AP38" s="585"/>
      <c r="AQ38" s="585"/>
      <c r="AR38" s="585"/>
      <c r="AS38" s="585"/>
      <c r="AT38" s="585"/>
      <c r="AU38" s="585"/>
      <c r="AV38" s="586"/>
    </row>
    <row r="39" customFormat="false" ht="14.25" hidden="false" customHeight="false" outlineLevel="0" collapsed="false">
      <c r="A39" s="583"/>
      <c r="B39" s="584"/>
      <c r="C39" s="580" t="n">
        <f aca="false">D39+E39+F39+G39+H39+I39+J39+K39+L39+M39+N39+O39+P39+Q39+R39+S39+T39+U39+V39+W39+X39+Y39</f>
        <v>0</v>
      </c>
      <c r="D39" s="585"/>
      <c r="E39" s="585"/>
      <c r="F39" s="585"/>
      <c r="G39" s="585"/>
      <c r="H39" s="585"/>
      <c r="I39" s="585"/>
      <c r="J39" s="585"/>
      <c r="K39" s="585"/>
      <c r="L39" s="585"/>
      <c r="M39" s="585"/>
      <c r="N39" s="585"/>
      <c r="O39" s="585"/>
      <c r="P39" s="585"/>
      <c r="Q39" s="585"/>
      <c r="R39" s="585"/>
      <c r="S39" s="585"/>
      <c r="T39" s="585"/>
      <c r="U39" s="585"/>
      <c r="V39" s="585"/>
      <c r="W39" s="585"/>
      <c r="X39" s="585"/>
      <c r="Y39" s="585"/>
      <c r="Z39" s="580" t="n">
        <f aca="false">AA39+AB39+AC39+AD39+AE39+AF39+AG39+AH39+AI39+AJ39+AK39+AL39+AM39+AN39+AO39+AP39+AQ39+AR39+AS39+AT39+AU39+AV39</f>
        <v>0</v>
      </c>
      <c r="AA39" s="585"/>
      <c r="AB39" s="585"/>
      <c r="AC39" s="585"/>
      <c r="AD39" s="585"/>
      <c r="AE39" s="585"/>
      <c r="AF39" s="585"/>
      <c r="AG39" s="585"/>
      <c r="AH39" s="585"/>
      <c r="AI39" s="585"/>
      <c r="AJ39" s="585"/>
      <c r="AK39" s="585"/>
      <c r="AL39" s="585"/>
      <c r="AM39" s="585"/>
      <c r="AN39" s="585"/>
      <c r="AO39" s="585"/>
      <c r="AP39" s="585"/>
      <c r="AQ39" s="585"/>
      <c r="AR39" s="585"/>
      <c r="AS39" s="585"/>
      <c r="AT39" s="585"/>
      <c r="AU39" s="585"/>
      <c r="AV39" s="586"/>
    </row>
    <row r="40" customFormat="false" ht="19.4" hidden="false" customHeight="false" outlineLevel="0" collapsed="false">
      <c r="A40" s="583"/>
      <c r="B40" s="584"/>
      <c r="C40" s="580" t="n">
        <f aca="false">D40+E40+F40+G40+H40+I40+J40+K40+L40+M40+N40+O40+P40+Q40+R40+S40+T40+U40+V40+W40+X40+Y40</f>
        <v>0</v>
      </c>
      <c r="D40" s="585"/>
      <c r="E40" s="585"/>
      <c r="F40" s="585"/>
      <c r="G40" s="585"/>
      <c r="H40" s="585"/>
      <c r="I40" s="585"/>
      <c r="J40" s="585"/>
      <c r="K40" s="585"/>
      <c r="L40" s="585"/>
      <c r="M40" s="585"/>
      <c r="N40" s="585"/>
      <c r="O40" s="585"/>
      <c r="P40" s="585"/>
      <c r="Q40" s="585"/>
      <c r="R40" s="585"/>
      <c r="S40" s="585"/>
      <c r="T40" s="585"/>
      <c r="U40" s="585"/>
      <c r="V40" s="585"/>
      <c r="W40" s="585"/>
      <c r="X40" s="585"/>
      <c r="Y40" s="585"/>
      <c r="Z40" s="580" t="n">
        <f aca="false">AA40+AB40+AC40+AD40+AE40+AF40+AG40+AH40+AI40+AJ40+AK40+AL40+AM40+AN40+AO40+AP40+AQ40+AR40+AS40+AT40+AU40+AV40</f>
        <v>0</v>
      </c>
      <c r="AA40" s="585"/>
      <c r="AB40" s="585"/>
      <c r="AC40" s="585"/>
      <c r="AD40" s="585"/>
      <c r="AE40" s="585"/>
      <c r="AF40" s="585"/>
      <c r="AG40" s="585"/>
      <c r="AH40" s="585"/>
      <c r="AI40" s="585"/>
      <c r="AJ40" s="585"/>
      <c r="AK40" s="585"/>
      <c r="AL40" s="585"/>
      <c r="AM40" s="585"/>
      <c r="AN40" s="585"/>
      <c r="AO40" s="585"/>
      <c r="AP40" s="585"/>
      <c r="AQ40" s="585"/>
      <c r="AR40" s="585"/>
      <c r="AS40" s="585"/>
      <c r="AT40" s="585"/>
      <c r="AU40" s="585"/>
      <c r="AV40" s="586"/>
    </row>
    <row r="41" customFormat="false" ht="14.25" hidden="false" customHeight="false" outlineLevel="0" collapsed="false">
      <c r="A41" s="583"/>
      <c r="B41" s="584"/>
      <c r="C41" s="580" t="n">
        <f aca="false">D41+E41+F41+G41+H41+I41+J41+K41+L41+M41+N41+O41+P41+Q41+R41+S41+T41+U41+V41+W41+X41+Y41</f>
        <v>0</v>
      </c>
      <c r="D41" s="585"/>
      <c r="E41" s="585"/>
      <c r="F41" s="585"/>
      <c r="G41" s="585"/>
      <c r="H41" s="585"/>
      <c r="I41" s="585"/>
      <c r="J41" s="585"/>
      <c r="K41" s="585"/>
      <c r="L41" s="585"/>
      <c r="M41" s="585"/>
      <c r="N41" s="585"/>
      <c r="O41" s="585"/>
      <c r="P41" s="585"/>
      <c r="Q41" s="585"/>
      <c r="R41" s="585"/>
      <c r="S41" s="585"/>
      <c r="T41" s="585"/>
      <c r="U41" s="585"/>
      <c r="V41" s="585"/>
      <c r="W41" s="585"/>
      <c r="X41" s="585"/>
      <c r="Y41" s="585"/>
      <c r="Z41" s="580" t="n">
        <f aca="false">AA41+AB41+AC41+AD41+AE41+AF41+AG41+AH41+AI41+AJ41+AK41+AL41+AM41+AN41+AO41+AP41+AQ41+AR41+AS41+AT41+AU41+AV41</f>
        <v>0</v>
      </c>
      <c r="AA41" s="585"/>
      <c r="AB41" s="585"/>
      <c r="AC41" s="585"/>
      <c r="AD41" s="585"/>
      <c r="AE41" s="585"/>
      <c r="AF41" s="585"/>
      <c r="AG41" s="585"/>
      <c r="AH41" s="585"/>
      <c r="AI41" s="585"/>
      <c r="AJ41" s="585"/>
      <c r="AK41" s="585"/>
      <c r="AL41" s="585"/>
      <c r="AM41" s="585"/>
      <c r="AN41" s="585"/>
      <c r="AO41" s="585"/>
      <c r="AP41" s="585"/>
      <c r="AQ41" s="585"/>
      <c r="AR41" s="585"/>
      <c r="AS41" s="585"/>
      <c r="AT41" s="585"/>
      <c r="AU41" s="585"/>
      <c r="AV41" s="586"/>
    </row>
    <row r="42" customFormat="false" ht="19.4" hidden="false" customHeight="false" outlineLevel="0" collapsed="false">
      <c r="A42" s="583"/>
      <c r="B42" s="584"/>
      <c r="C42" s="580" t="n">
        <f aca="false">D42+E42+F42+G42+H42+I42+J42+K42+L42+M42+N42+O42+P42+Q42+R42+S42+T42+U42+V42+W42+X42+Y42</f>
        <v>0</v>
      </c>
      <c r="D42" s="585"/>
      <c r="E42" s="585"/>
      <c r="F42" s="585"/>
      <c r="G42" s="585"/>
      <c r="H42" s="585"/>
      <c r="I42" s="585"/>
      <c r="J42" s="585"/>
      <c r="K42" s="585"/>
      <c r="L42" s="585"/>
      <c r="M42" s="585"/>
      <c r="N42" s="585"/>
      <c r="O42" s="585"/>
      <c r="P42" s="585"/>
      <c r="Q42" s="585"/>
      <c r="R42" s="585"/>
      <c r="S42" s="585"/>
      <c r="T42" s="585"/>
      <c r="U42" s="585"/>
      <c r="V42" s="585"/>
      <c r="W42" s="585"/>
      <c r="X42" s="585"/>
      <c r="Y42" s="585"/>
      <c r="Z42" s="580" t="n">
        <f aca="false">AA42+AB42+AC42+AD42+AE42+AF42+AG42+AH42+AI42+AJ42+AK42+AL42+AM42+AN42+AO42+AP42+AQ42+AR42+AS42+AT42+AU42+AV42</f>
        <v>0</v>
      </c>
      <c r="AA42" s="585"/>
      <c r="AB42" s="585"/>
      <c r="AC42" s="585"/>
      <c r="AD42" s="585"/>
      <c r="AE42" s="585"/>
      <c r="AF42" s="585"/>
      <c r="AG42" s="585"/>
      <c r="AH42" s="585"/>
      <c r="AI42" s="585"/>
      <c r="AJ42" s="585"/>
      <c r="AK42" s="585"/>
      <c r="AL42" s="585"/>
      <c r="AM42" s="585"/>
      <c r="AN42" s="585"/>
      <c r="AO42" s="585"/>
      <c r="AP42" s="585"/>
      <c r="AQ42" s="585"/>
      <c r="AR42" s="585"/>
      <c r="AS42" s="585"/>
      <c r="AT42" s="585"/>
      <c r="AU42" s="585"/>
      <c r="AV42" s="586"/>
    </row>
    <row r="43" customFormat="false" ht="22.35" hidden="false" customHeight="false" outlineLevel="0" collapsed="false">
      <c r="A43" s="583"/>
      <c r="B43" s="584"/>
      <c r="C43" s="580" t="n">
        <f aca="false">D43+E43+F43+G43+H43+I43+J43+K43+L43+M43+N43+O43+P43+Q43+R43+S43+T43+U43+V43+W43+X43+Y43</f>
        <v>0</v>
      </c>
      <c r="D43" s="585"/>
      <c r="E43" s="585"/>
      <c r="F43" s="585"/>
      <c r="G43" s="585"/>
      <c r="H43" s="585"/>
      <c r="I43" s="585"/>
      <c r="J43" s="585"/>
      <c r="K43" s="585"/>
      <c r="L43" s="585"/>
      <c r="M43" s="585"/>
      <c r="N43" s="585"/>
      <c r="O43" s="585"/>
      <c r="P43" s="585"/>
      <c r="Q43" s="585"/>
      <c r="R43" s="585"/>
      <c r="S43" s="585"/>
      <c r="T43" s="585"/>
      <c r="U43" s="585"/>
      <c r="V43" s="585"/>
      <c r="W43" s="585"/>
      <c r="X43" s="585"/>
      <c r="Y43" s="585"/>
      <c r="Z43" s="580" t="n">
        <f aca="false">AA43+AB43+AC43+AD43+AE43+AF43+AG43+AH43+AI43+AJ43+AK43+AL43+AM43+AN43+AO43+AP43+AQ43+AR43+AS43+AT43+AU43+AV43</f>
        <v>0</v>
      </c>
      <c r="AA43" s="585"/>
      <c r="AB43" s="585"/>
      <c r="AC43" s="585"/>
      <c r="AD43" s="585"/>
      <c r="AE43" s="585"/>
      <c r="AF43" s="585"/>
      <c r="AG43" s="585"/>
      <c r="AH43" s="585"/>
      <c r="AI43" s="585"/>
      <c r="AJ43" s="585"/>
      <c r="AK43" s="585"/>
      <c r="AL43" s="585"/>
      <c r="AM43" s="585"/>
      <c r="AN43" s="585"/>
      <c r="AO43" s="585"/>
      <c r="AP43" s="585"/>
      <c r="AQ43" s="585"/>
      <c r="AR43" s="585"/>
      <c r="AS43" s="585"/>
      <c r="AT43" s="585"/>
      <c r="AU43" s="585"/>
      <c r="AV43" s="586"/>
    </row>
    <row r="44" customFormat="false" ht="14.25" hidden="false" customHeight="false" outlineLevel="0" collapsed="false">
      <c r="A44" s="583"/>
      <c r="B44" s="584"/>
      <c r="C44" s="580" t="n">
        <f aca="false">D44+E44+F44+G44+H44+I44+J44+K44+L44+M44+N44+O44+P44+Q44+R44+S44+T44+U44+V44+W44+X44+Y44</f>
        <v>0</v>
      </c>
      <c r="D44" s="585"/>
      <c r="E44" s="585"/>
      <c r="F44" s="585"/>
      <c r="G44" s="585"/>
      <c r="H44" s="585"/>
      <c r="I44" s="585"/>
      <c r="J44" s="585"/>
      <c r="K44" s="585"/>
      <c r="L44" s="585"/>
      <c r="M44" s="585"/>
      <c r="N44" s="585"/>
      <c r="O44" s="585"/>
      <c r="P44" s="585"/>
      <c r="Q44" s="585"/>
      <c r="R44" s="585"/>
      <c r="S44" s="585"/>
      <c r="T44" s="585"/>
      <c r="U44" s="585"/>
      <c r="V44" s="585"/>
      <c r="W44" s="585"/>
      <c r="X44" s="585"/>
      <c r="Y44" s="585"/>
      <c r="Z44" s="580" t="n">
        <f aca="false">AA44+AB44+AC44+AD44+AE44+AF44+AG44+AH44+AI44+AJ44+AK44+AL44+AM44+AN44+AO44+AP44+AQ44+AR44+AS44+AT44+AU44+AV44</f>
        <v>0</v>
      </c>
      <c r="AA44" s="585"/>
      <c r="AB44" s="585"/>
      <c r="AC44" s="585"/>
      <c r="AD44" s="585"/>
      <c r="AE44" s="585"/>
      <c r="AF44" s="585"/>
      <c r="AG44" s="585"/>
      <c r="AH44" s="585"/>
      <c r="AI44" s="585"/>
      <c r="AJ44" s="585"/>
      <c r="AK44" s="585"/>
      <c r="AL44" s="585"/>
      <c r="AM44" s="585"/>
      <c r="AN44" s="585"/>
      <c r="AO44" s="585"/>
      <c r="AP44" s="585"/>
      <c r="AQ44" s="585"/>
      <c r="AR44" s="585"/>
      <c r="AS44" s="585"/>
      <c r="AT44" s="585"/>
      <c r="AU44" s="585"/>
      <c r="AV44" s="586"/>
    </row>
    <row r="45" customFormat="false" ht="14.25" hidden="false" customHeight="false" outlineLevel="0" collapsed="false">
      <c r="A45" s="583"/>
      <c r="B45" s="584"/>
      <c r="C45" s="580" t="n">
        <f aca="false">D45+E45+F45+G45+H45+I45+J45+K45+L45+M45+N45+O45+P45+Q45+R45+S45+T45+U45+V45+W45+X45+Y45</f>
        <v>0</v>
      </c>
      <c r="D45" s="585"/>
      <c r="E45" s="585"/>
      <c r="F45" s="585"/>
      <c r="G45" s="585"/>
      <c r="H45" s="585"/>
      <c r="I45" s="585"/>
      <c r="J45" s="585"/>
      <c r="K45" s="585"/>
      <c r="L45" s="585"/>
      <c r="M45" s="585"/>
      <c r="N45" s="585"/>
      <c r="O45" s="585"/>
      <c r="P45" s="585"/>
      <c r="Q45" s="585"/>
      <c r="R45" s="585"/>
      <c r="S45" s="585"/>
      <c r="T45" s="585"/>
      <c r="U45" s="585"/>
      <c r="V45" s="585"/>
      <c r="W45" s="585"/>
      <c r="X45" s="585"/>
      <c r="Y45" s="585"/>
      <c r="Z45" s="580" t="n">
        <f aca="false">AA45+AB45+AC45+AD45+AE45+AF45+AG45+AH45+AI45+AJ45+AK45+AL45+AM45+AN45+AO45+AP45+AQ45+AR45+AS45+AT45+AU45+AV45</f>
        <v>0</v>
      </c>
      <c r="AA45" s="585"/>
      <c r="AB45" s="585"/>
      <c r="AC45" s="585"/>
      <c r="AD45" s="585"/>
      <c r="AE45" s="585"/>
      <c r="AF45" s="585"/>
      <c r="AG45" s="585"/>
      <c r="AH45" s="585"/>
      <c r="AI45" s="585"/>
      <c r="AJ45" s="585"/>
      <c r="AK45" s="585"/>
      <c r="AL45" s="585"/>
      <c r="AM45" s="585"/>
      <c r="AN45" s="585"/>
      <c r="AO45" s="585"/>
      <c r="AP45" s="585"/>
      <c r="AQ45" s="585"/>
      <c r="AR45" s="585"/>
      <c r="AS45" s="585"/>
      <c r="AT45" s="585"/>
      <c r="AU45" s="585"/>
      <c r="AV45" s="586"/>
    </row>
    <row r="46" customFormat="false" ht="23.85" hidden="false" customHeight="false" outlineLevel="0" collapsed="false">
      <c r="A46" s="583"/>
      <c r="B46" s="584"/>
      <c r="C46" s="580" t="n">
        <f aca="false">D46+E46+F46+G46+H46+I46+J46+K46+L46+M46+N46+O46+P46+Q46+R46+S46+T46+U46+V46+W46+X46+Y46</f>
        <v>0</v>
      </c>
      <c r="D46" s="585"/>
      <c r="E46" s="585"/>
      <c r="F46" s="585"/>
      <c r="G46" s="585"/>
      <c r="H46" s="585"/>
      <c r="I46" s="585"/>
      <c r="J46" s="585"/>
      <c r="K46" s="585"/>
      <c r="L46" s="585"/>
      <c r="M46" s="585"/>
      <c r="N46" s="585"/>
      <c r="O46" s="585"/>
      <c r="P46" s="585"/>
      <c r="Q46" s="585"/>
      <c r="R46" s="585"/>
      <c r="S46" s="585"/>
      <c r="T46" s="585"/>
      <c r="U46" s="585"/>
      <c r="V46" s="585"/>
      <c r="W46" s="585"/>
      <c r="X46" s="585"/>
      <c r="Y46" s="585"/>
      <c r="Z46" s="580" t="n">
        <f aca="false">AA46+AB46+AC46+AD46+AE46+AF46+AG46+AH46+AI46+AJ46+AK46+AL46+AM46+AN46+AO46+AP46+AQ46+AR46+AS46+AT46+AU46+AV46</f>
        <v>0</v>
      </c>
      <c r="AA46" s="585"/>
      <c r="AB46" s="585"/>
      <c r="AC46" s="585"/>
      <c r="AD46" s="585"/>
      <c r="AE46" s="585"/>
      <c r="AF46" s="585"/>
      <c r="AG46" s="585"/>
      <c r="AH46" s="585"/>
      <c r="AI46" s="585"/>
      <c r="AJ46" s="585"/>
      <c r="AK46" s="585"/>
      <c r="AL46" s="585"/>
      <c r="AM46" s="585"/>
      <c r="AN46" s="585"/>
      <c r="AO46" s="585"/>
      <c r="AP46" s="585"/>
      <c r="AQ46" s="585"/>
      <c r="AR46" s="585"/>
      <c r="AS46" s="585"/>
      <c r="AT46" s="585"/>
      <c r="AU46" s="585"/>
      <c r="AV46" s="586"/>
    </row>
    <row r="47" customFormat="false" ht="14.25" hidden="false" customHeight="false" outlineLevel="0" collapsed="false">
      <c r="A47" s="583"/>
      <c r="B47" s="584"/>
      <c r="C47" s="580" t="n">
        <f aca="false">D47+E47+F47+G47+H47+I47+J47+K47+L47+M47+N47+O47+P47+Q47+R47+S47+T47+U47+V47+W47+X47+Y47</f>
        <v>0</v>
      </c>
      <c r="D47" s="585"/>
      <c r="E47" s="585"/>
      <c r="F47" s="585"/>
      <c r="G47" s="585"/>
      <c r="H47" s="585"/>
      <c r="I47" s="585"/>
      <c r="J47" s="585"/>
      <c r="K47" s="585"/>
      <c r="L47" s="585"/>
      <c r="M47" s="585"/>
      <c r="N47" s="585"/>
      <c r="O47" s="585"/>
      <c r="P47" s="585"/>
      <c r="Q47" s="585"/>
      <c r="R47" s="585"/>
      <c r="S47" s="585"/>
      <c r="T47" s="585"/>
      <c r="U47" s="585"/>
      <c r="V47" s="585"/>
      <c r="W47" s="585"/>
      <c r="X47" s="585"/>
      <c r="Y47" s="585"/>
      <c r="Z47" s="580" t="n">
        <f aca="false">AA47+AB47+AC47+AD47+AE47+AF47+AG47+AH47+AI47+AJ47+AK47+AL47+AM47+AN47+AO47+AP47+AQ47+AR47+AS47+AT47+AU47+AV47</f>
        <v>0</v>
      </c>
      <c r="AA47" s="585"/>
      <c r="AB47" s="585"/>
      <c r="AC47" s="585"/>
      <c r="AD47" s="585"/>
      <c r="AE47" s="585"/>
      <c r="AF47" s="585"/>
      <c r="AG47" s="585"/>
      <c r="AH47" s="585"/>
      <c r="AI47" s="585"/>
      <c r="AJ47" s="585"/>
      <c r="AK47" s="585"/>
      <c r="AL47" s="585"/>
      <c r="AM47" s="585"/>
      <c r="AN47" s="585"/>
      <c r="AO47" s="585"/>
      <c r="AP47" s="585"/>
      <c r="AQ47" s="585"/>
      <c r="AR47" s="585"/>
      <c r="AS47" s="585"/>
      <c r="AT47" s="585"/>
      <c r="AU47" s="585"/>
      <c r="AV47" s="586"/>
    </row>
    <row r="48" customFormat="false" ht="46.25" hidden="false" customHeight="false" outlineLevel="0" collapsed="false">
      <c r="A48" s="583"/>
      <c r="B48" s="584"/>
      <c r="C48" s="580" t="n">
        <f aca="false">D48+E48+F48+G48+H48+I48+J48+K48+L48+M48+N48+O48+P48+Q48+R48+S48+T48+U48+V48+W48+X48+Y48</f>
        <v>0</v>
      </c>
      <c r="D48" s="585"/>
      <c r="E48" s="585"/>
      <c r="F48" s="585"/>
      <c r="G48" s="585"/>
      <c r="H48" s="585"/>
      <c r="I48" s="585"/>
      <c r="J48" s="585"/>
      <c r="K48" s="585"/>
      <c r="L48" s="585"/>
      <c r="M48" s="585"/>
      <c r="N48" s="585"/>
      <c r="O48" s="585"/>
      <c r="P48" s="585"/>
      <c r="Q48" s="585"/>
      <c r="R48" s="585"/>
      <c r="S48" s="585"/>
      <c r="T48" s="585"/>
      <c r="U48" s="585"/>
      <c r="V48" s="585"/>
      <c r="W48" s="585"/>
      <c r="X48" s="585"/>
      <c r="Y48" s="585"/>
      <c r="Z48" s="580" t="n">
        <f aca="false">AA48+AB48+AC48+AD48+AE48+AF48+AG48+AH48+AI48+AJ48+AK48+AL48+AM48+AN48+AO48+AP48+AQ48+AR48+AS48+AT48+AU48+AV48</f>
        <v>0</v>
      </c>
      <c r="AA48" s="585"/>
      <c r="AB48" s="585"/>
      <c r="AC48" s="585"/>
      <c r="AD48" s="585"/>
      <c r="AE48" s="585"/>
      <c r="AF48" s="585"/>
      <c r="AG48" s="585"/>
      <c r="AH48" s="585"/>
      <c r="AI48" s="585"/>
      <c r="AJ48" s="585"/>
      <c r="AK48" s="585"/>
      <c r="AL48" s="585"/>
      <c r="AM48" s="585"/>
      <c r="AN48" s="585"/>
      <c r="AO48" s="585"/>
      <c r="AP48" s="585"/>
      <c r="AQ48" s="585"/>
      <c r="AR48" s="585"/>
      <c r="AS48" s="585"/>
      <c r="AT48" s="585"/>
      <c r="AU48" s="585"/>
      <c r="AV48" s="586"/>
    </row>
    <row r="49" customFormat="false" ht="14.25" hidden="false" customHeight="false" outlineLevel="0" collapsed="false">
      <c r="A49" s="583"/>
      <c r="B49" s="584"/>
      <c r="C49" s="580" t="n">
        <f aca="false">D49+E49+F49+G49+H49+I49+J49+K49+L49+M49+N49+O49+P49+Q49+R49+S49+T49+U49+V49+W49+X49+Y49</f>
        <v>0</v>
      </c>
      <c r="D49" s="585"/>
      <c r="E49" s="585"/>
      <c r="F49" s="585"/>
      <c r="G49" s="585"/>
      <c r="H49" s="585"/>
      <c r="I49" s="585"/>
      <c r="J49" s="585"/>
      <c r="K49" s="585"/>
      <c r="L49" s="585"/>
      <c r="M49" s="585"/>
      <c r="N49" s="585"/>
      <c r="O49" s="585"/>
      <c r="P49" s="585"/>
      <c r="Q49" s="585"/>
      <c r="R49" s="585"/>
      <c r="S49" s="585"/>
      <c r="T49" s="585"/>
      <c r="U49" s="585"/>
      <c r="V49" s="585"/>
      <c r="W49" s="585"/>
      <c r="X49" s="585"/>
      <c r="Y49" s="585"/>
      <c r="Z49" s="580" t="n">
        <f aca="false">AA49+AB49+AC49+AD49+AE49+AF49+AG49+AH49+AI49+AJ49+AK49+AL49+AM49+AN49+AO49+AP49+AQ49+AR49+AS49+AT49+AU49+AV49</f>
        <v>0</v>
      </c>
      <c r="AA49" s="585"/>
      <c r="AB49" s="585"/>
      <c r="AC49" s="585"/>
      <c r="AD49" s="585"/>
      <c r="AE49" s="585"/>
      <c r="AF49" s="585"/>
      <c r="AG49" s="585"/>
      <c r="AH49" s="585"/>
      <c r="AI49" s="585"/>
      <c r="AJ49" s="585"/>
      <c r="AK49" s="585"/>
      <c r="AL49" s="585"/>
      <c r="AM49" s="585"/>
      <c r="AN49" s="585"/>
      <c r="AO49" s="585"/>
      <c r="AP49" s="585"/>
      <c r="AQ49" s="585"/>
      <c r="AR49" s="585"/>
      <c r="AS49" s="585"/>
      <c r="AT49" s="585"/>
      <c r="AU49" s="585"/>
      <c r="AV49" s="586"/>
    </row>
    <row r="50" customFormat="false" ht="14.25" hidden="false" customHeight="false" outlineLevel="0" collapsed="false">
      <c r="A50" s="583"/>
      <c r="B50" s="584"/>
      <c r="C50" s="580" t="n">
        <f aca="false">D50+E50+F50+G50+H50+I50+J50+K50+L50+M50+N50+O50+P50+Q50+R50+S50+T50+U50+V50+W50+X50+Y50</f>
        <v>0</v>
      </c>
      <c r="D50" s="585"/>
      <c r="E50" s="585"/>
      <c r="F50" s="585"/>
      <c r="G50" s="585"/>
      <c r="H50" s="585"/>
      <c r="I50" s="585"/>
      <c r="J50" s="585"/>
      <c r="K50" s="585"/>
      <c r="L50" s="585"/>
      <c r="M50" s="585"/>
      <c r="N50" s="585"/>
      <c r="O50" s="585"/>
      <c r="P50" s="585"/>
      <c r="Q50" s="585"/>
      <c r="R50" s="585"/>
      <c r="S50" s="585"/>
      <c r="T50" s="585"/>
      <c r="U50" s="585"/>
      <c r="V50" s="585"/>
      <c r="W50" s="585"/>
      <c r="X50" s="585"/>
      <c r="Y50" s="585"/>
      <c r="Z50" s="580" t="n">
        <f aca="false">AA50+AB50+AC50+AD50+AE50+AF50+AG50+AH50+AI50+AJ50+AK50+AL50+AM50+AN50+AO50+AP50+AQ50+AR50+AS50+AT50+AU50+AV50</f>
        <v>0</v>
      </c>
      <c r="AA50" s="585"/>
      <c r="AB50" s="585"/>
      <c r="AC50" s="585"/>
      <c r="AD50" s="585"/>
      <c r="AE50" s="585"/>
      <c r="AF50" s="585"/>
      <c r="AG50" s="585"/>
      <c r="AH50" s="585"/>
      <c r="AI50" s="585"/>
      <c r="AJ50" s="585"/>
      <c r="AK50" s="585"/>
      <c r="AL50" s="585"/>
      <c r="AM50" s="585"/>
      <c r="AN50" s="585"/>
      <c r="AO50" s="585"/>
      <c r="AP50" s="585"/>
      <c r="AQ50" s="585"/>
      <c r="AR50" s="585"/>
      <c r="AS50" s="585"/>
      <c r="AT50" s="585"/>
      <c r="AU50" s="585"/>
      <c r="AV50" s="586"/>
    </row>
    <row r="51" customFormat="false" ht="14.25" hidden="false" customHeight="false" outlineLevel="0" collapsed="false">
      <c r="A51" s="583"/>
      <c r="B51" s="584"/>
      <c r="C51" s="580" t="n">
        <f aca="false">D51+E51+F51+G51+H51+I51+J51+K51+L51+M51+N51+O51+P51+Q51+R51+S51+T51+U51+V51+W51+X51+Y51</f>
        <v>0</v>
      </c>
      <c r="D51" s="585"/>
      <c r="E51" s="585"/>
      <c r="F51" s="585"/>
      <c r="G51" s="585"/>
      <c r="H51" s="585"/>
      <c r="I51" s="585"/>
      <c r="J51" s="585"/>
      <c r="K51" s="585"/>
      <c r="L51" s="585"/>
      <c r="M51" s="585"/>
      <c r="N51" s="585"/>
      <c r="O51" s="585"/>
      <c r="P51" s="585"/>
      <c r="Q51" s="585"/>
      <c r="R51" s="585"/>
      <c r="S51" s="585"/>
      <c r="T51" s="585"/>
      <c r="U51" s="585"/>
      <c r="V51" s="585"/>
      <c r="W51" s="585"/>
      <c r="X51" s="585"/>
      <c r="Y51" s="585"/>
      <c r="Z51" s="580" t="n">
        <f aca="false">AA51+AB51+AC51+AD51+AE51+AF51+AG51+AH51+AI51+AJ51+AK51+AL51+AM51+AN51+AO51+AP51+AQ51+AR51+AS51+AT51+AU51+AV51</f>
        <v>0</v>
      </c>
      <c r="AA51" s="585"/>
      <c r="AB51" s="585"/>
      <c r="AC51" s="585"/>
      <c r="AD51" s="585"/>
      <c r="AE51" s="585"/>
      <c r="AF51" s="585"/>
      <c r="AG51" s="585"/>
      <c r="AH51" s="585"/>
      <c r="AI51" s="585"/>
      <c r="AJ51" s="585"/>
      <c r="AK51" s="585"/>
      <c r="AL51" s="585"/>
      <c r="AM51" s="585"/>
      <c r="AN51" s="585"/>
      <c r="AO51" s="585"/>
      <c r="AP51" s="585"/>
      <c r="AQ51" s="585"/>
      <c r="AR51" s="585"/>
      <c r="AS51" s="585"/>
      <c r="AT51" s="585"/>
      <c r="AU51" s="585"/>
      <c r="AV51" s="586"/>
    </row>
    <row r="52" customFormat="false" ht="14.25" hidden="false" customHeight="false" outlineLevel="0" collapsed="false">
      <c r="A52" s="583"/>
      <c r="B52" s="584"/>
      <c r="C52" s="580" t="n">
        <f aca="false">D52+E52+F52+G52+H52+I52+J52+K52+L52+M52+N52+O52+P52+Q52+R52+S52+T52+U52+V52+W52+X52+Y52</f>
        <v>0</v>
      </c>
      <c r="D52" s="585"/>
      <c r="E52" s="585"/>
      <c r="F52" s="585"/>
      <c r="G52" s="585"/>
      <c r="H52" s="585"/>
      <c r="I52" s="585"/>
      <c r="J52" s="585"/>
      <c r="K52" s="585"/>
      <c r="L52" s="585"/>
      <c r="M52" s="585"/>
      <c r="N52" s="585"/>
      <c r="O52" s="585"/>
      <c r="P52" s="585"/>
      <c r="Q52" s="585"/>
      <c r="R52" s="585"/>
      <c r="S52" s="585"/>
      <c r="T52" s="585"/>
      <c r="U52" s="585"/>
      <c r="V52" s="585"/>
      <c r="W52" s="585"/>
      <c r="X52" s="585"/>
      <c r="Y52" s="585"/>
      <c r="Z52" s="580" t="n">
        <f aca="false">AA52+AB52+AC52+AD52+AE52+AF52+AG52+AH52+AI52+AJ52+AK52+AL52+AM52+AN52+AO52+AP52+AQ52+AR52+AS52+AT52+AU52+AV52</f>
        <v>0</v>
      </c>
      <c r="AA52" s="585"/>
      <c r="AB52" s="585"/>
      <c r="AC52" s="585"/>
      <c r="AD52" s="585"/>
      <c r="AE52" s="585"/>
      <c r="AF52" s="585"/>
      <c r="AG52" s="585"/>
      <c r="AH52" s="585"/>
      <c r="AI52" s="585"/>
      <c r="AJ52" s="585"/>
      <c r="AK52" s="585"/>
      <c r="AL52" s="585"/>
      <c r="AM52" s="585"/>
      <c r="AN52" s="585"/>
      <c r="AO52" s="585"/>
      <c r="AP52" s="585"/>
      <c r="AQ52" s="585"/>
      <c r="AR52" s="585"/>
      <c r="AS52" s="585"/>
      <c r="AT52" s="585"/>
      <c r="AU52" s="585"/>
      <c r="AV52" s="586"/>
    </row>
    <row r="53" customFormat="false" ht="14.25" hidden="false" customHeight="false" outlineLevel="0" collapsed="false">
      <c r="A53" s="583"/>
      <c r="B53" s="584"/>
      <c r="C53" s="580" t="n">
        <f aca="false">D53+E53+F53+G53+H53+I53+J53+K53+L53+M53+N53+O53+P53+Q53+R53+S53+T53+U53+V53+W53+X53+Y53</f>
        <v>0</v>
      </c>
      <c r="D53" s="585"/>
      <c r="E53" s="585"/>
      <c r="F53" s="585"/>
      <c r="G53" s="585"/>
      <c r="H53" s="585"/>
      <c r="I53" s="585"/>
      <c r="J53" s="585"/>
      <c r="K53" s="585"/>
      <c r="L53" s="585"/>
      <c r="M53" s="585"/>
      <c r="N53" s="585"/>
      <c r="O53" s="585"/>
      <c r="P53" s="585"/>
      <c r="Q53" s="585"/>
      <c r="R53" s="585"/>
      <c r="S53" s="585"/>
      <c r="T53" s="585"/>
      <c r="U53" s="585"/>
      <c r="V53" s="585"/>
      <c r="W53" s="585"/>
      <c r="X53" s="585"/>
      <c r="Y53" s="585"/>
      <c r="Z53" s="580" t="n">
        <f aca="false">AA53+AB53+AC53+AD53+AE53+AF53+AG53+AH53+AI53+AJ53+AK53+AL53+AM53+AN53+AO53+AP53+AQ53+AR53+AS53+AT53+AU53+AV53</f>
        <v>0</v>
      </c>
      <c r="AA53" s="585"/>
      <c r="AB53" s="585"/>
      <c r="AC53" s="585"/>
      <c r="AD53" s="585"/>
      <c r="AE53" s="585"/>
      <c r="AF53" s="585"/>
      <c r="AG53" s="585"/>
      <c r="AH53" s="585"/>
      <c r="AI53" s="585"/>
      <c r="AJ53" s="585"/>
      <c r="AK53" s="585"/>
      <c r="AL53" s="585"/>
      <c r="AM53" s="585"/>
      <c r="AN53" s="585"/>
      <c r="AO53" s="585"/>
      <c r="AP53" s="585"/>
      <c r="AQ53" s="585"/>
      <c r="AR53" s="585"/>
      <c r="AS53" s="585"/>
      <c r="AT53" s="585"/>
      <c r="AU53" s="585"/>
      <c r="AV53" s="586"/>
    </row>
    <row r="54" customFormat="false" ht="28.35" hidden="false" customHeight="false" outlineLevel="0" collapsed="false">
      <c r="A54" s="583"/>
      <c r="B54" s="584"/>
      <c r="C54" s="580" t="n">
        <f aca="false">D54+E54+F54+G54+H54+I54+J54+K54+L54+M54+N54+O54+P54+Q54+R54+S54+T54+U54+V54+W54+X54+Y54</f>
        <v>0</v>
      </c>
      <c r="D54" s="585"/>
      <c r="E54" s="585"/>
      <c r="F54" s="585"/>
      <c r="G54" s="585"/>
      <c r="H54" s="585"/>
      <c r="I54" s="585"/>
      <c r="J54" s="585"/>
      <c r="K54" s="585"/>
      <c r="L54" s="585"/>
      <c r="M54" s="585"/>
      <c r="N54" s="585"/>
      <c r="O54" s="585"/>
      <c r="P54" s="585"/>
      <c r="Q54" s="585"/>
      <c r="R54" s="585"/>
      <c r="S54" s="585"/>
      <c r="T54" s="585"/>
      <c r="U54" s="585"/>
      <c r="V54" s="585"/>
      <c r="W54" s="585"/>
      <c r="X54" s="585"/>
      <c r="Y54" s="585"/>
      <c r="Z54" s="580" t="n">
        <f aca="false">AA54+AB54+AC54+AD54+AE54+AF54+AG54+AH54+AI54+AJ54+AK54+AL54+AM54+AN54+AO54+AP54+AQ54+AR54+AS54+AT54+AU54+AV54</f>
        <v>0</v>
      </c>
      <c r="AA54" s="585"/>
      <c r="AB54" s="585"/>
      <c r="AC54" s="585"/>
      <c r="AD54" s="585"/>
      <c r="AE54" s="585"/>
      <c r="AF54" s="585"/>
      <c r="AG54" s="585"/>
      <c r="AH54" s="585"/>
      <c r="AI54" s="585"/>
      <c r="AJ54" s="585"/>
      <c r="AK54" s="585"/>
      <c r="AL54" s="585"/>
      <c r="AM54" s="585"/>
      <c r="AN54" s="585"/>
      <c r="AO54" s="585"/>
      <c r="AP54" s="585"/>
      <c r="AQ54" s="585"/>
      <c r="AR54" s="585"/>
      <c r="AS54" s="585"/>
      <c r="AT54" s="585"/>
      <c r="AU54" s="585"/>
      <c r="AV54" s="586"/>
    </row>
    <row r="55" customFormat="false" ht="19.4" hidden="false" customHeight="false" outlineLevel="0" collapsed="false">
      <c r="A55" s="583"/>
      <c r="B55" s="584"/>
      <c r="C55" s="580" t="n">
        <f aca="false">D55+E55+F55+G55+H55+I55+J55+K55+L55+M55+N55+O55+P55+Q55+R55+S55+T55+U55+V55+W55+X55+Y55</f>
        <v>0</v>
      </c>
      <c r="D55" s="585"/>
      <c r="E55" s="585"/>
      <c r="F55" s="585"/>
      <c r="G55" s="585"/>
      <c r="H55" s="585"/>
      <c r="I55" s="585"/>
      <c r="J55" s="585"/>
      <c r="K55" s="585"/>
      <c r="L55" s="585"/>
      <c r="M55" s="585"/>
      <c r="N55" s="585"/>
      <c r="O55" s="585"/>
      <c r="P55" s="585"/>
      <c r="Q55" s="585"/>
      <c r="R55" s="585"/>
      <c r="S55" s="585"/>
      <c r="T55" s="585"/>
      <c r="U55" s="585"/>
      <c r="V55" s="585"/>
      <c r="W55" s="585"/>
      <c r="X55" s="585"/>
      <c r="Y55" s="585"/>
      <c r="Z55" s="580" t="n">
        <f aca="false">AA55+AB55+AC55+AD55+AE55+AF55+AG55+AH55+AI55+AJ55+AK55+AL55+AM55+AN55+AO55+AP55+AQ55+AR55+AS55+AT55+AU55+AV55</f>
        <v>0</v>
      </c>
      <c r="AA55" s="585"/>
      <c r="AB55" s="585"/>
      <c r="AC55" s="585"/>
      <c r="AD55" s="585"/>
      <c r="AE55" s="585"/>
      <c r="AF55" s="585"/>
      <c r="AG55" s="585"/>
      <c r="AH55" s="585"/>
      <c r="AI55" s="585"/>
      <c r="AJ55" s="585"/>
      <c r="AK55" s="585"/>
      <c r="AL55" s="585"/>
      <c r="AM55" s="585"/>
      <c r="AN55" s="585"/>
      <c r="AO55" s="585"/>
      <c r="AP55" s="585"/>
      <c r="AQ55" s="585"/>
      <c r="AR55" s="585"/>
      <c r="AS55" s="585"/>
      <c r="AT55" s="585"/>
      <c r="AU55" s="585"/>
      <c r="AV55" s="586"/>
    </row>
    <row r="56" customFormat="false" ht="14.25" hidden="false" customHeight="false" outlineLevel="0" collapsed="false">
      <c r="A56" s="583"/>
      <c r="B56" s="584"/>
      <c r="C56" s="580" t="n">
        <f aca="false">D56+E56+F56+G56+H56+I56+J56+K56+L56+M56+N56+O56+P56+Q56+R56+S56+T56+U56+V56+W56+X56+Y56</f>
        <v>0</v>
      </c>
      <c r="D56" s="585"/>
      <c r="E56" s="585"/>
      <c r="F56" s="585"/>
      <c r="G56" s="585"/>
      <c r="H56" s="585"/>
      <c r="I56" s="585"/>
      <c r="J56" s="585"/>
      <c r="K56" s="585"/>
      <c r="L56" s="585"/>
      <c r="M56" s="585"/>
      <c r="N56" s="585"/>
      <c r="O56" s="585"/>
      <c r="P56" s="585"/>
      <c r="Q56" s="585"/>
      <c r="R56" s="585"/>
      <c r="S56" s="585"/>
      <c r="T56" s="585"/>
      <c r="U56" s="585"/>
      <c r="V56" s="585"/>
      <c r="W56" s="585"/>
      <c r="X56" s="585"/>
      <c r="Y56" s="585"/>
      <c r="Z56" s="580" t="n">
        <f aca="false">AA56+AB56+AC56+AD56+AE56+AF56+AG56+AH56+AI56+AJ56+AK56+AL56+AM56+AN56+AO56+AP56+AQ56+AR56+AS56+AT56+AU56+AV56</f>
        <v>0</v>
      </c>
      <c r="AA56" s="585"/>
      <c r="AB56" s="585"/>
      <c r="AC56" s="585"/>
      <c r="AD56" s="585"/>
      <c r="AE56" s="585"/>
      <c r="AF56" s="585"/>
      <c r="AG56" s="585"/>
      <c r="AH56" s="585"/>
      <c r="AI56" s="585"/>
      <c r="AJ56" s="585"/>
      <c r="AK56" s="585"/>
      <c r="AL56" s="585"/>
      <c r="AM56" s="585"/>
      <c r="AN56" s="585"/>
      <c r="AO56" s="585"/>
      <c r="AP56" s="585"/>
      <c r="AQ56" s="585"/>
      <c r="AR56" s="585"/>
      <c r="AS56" s="585"/>
      <c r="AT56" s="585"/>
      <c r="AU56" s="585"/>
      <c r="AV56" s="586"/>
    </row>
    <row r="57" customFormat="false" ht="19.4" hidden="false" customHeight="false" outlineLevel="0" collapsed="false">
      <c r="A57" s="583"/>
      <c r="B57" s="584"/>
      <c r="C57" s="580" t="n">
        <f aca="false">D57+E57+F57+G57+H57+I57+J57+K57+L57+M57+N57+O57+P57+Q57+R57+S57+T57+U57+V57+W57+X57+Y57</f>
        <v>0</v>
      </c>
      <c r="D57" s="585"/>
      <c r="E57" s="585"/>
      <c r="F57" s="585"/>
      <c r="G57" s="585"/>
      <c r="H57" s="585"/>
      <c r="I57" s="585"/>
      <c r="J57" s="585"/>
      <c r="K57" s="585"/>
      <c r="L57" s="585"/>
      <c r="M57" s="585"/>
      <c r="N57" s="585"/>
      <c r="O57" s="585"/>
      <c r="P57" s="585"/>
      <c r="Q57" s="585"/>
      <c r="R57" s="585"/>
      <c r="S57" s="585"/>
      <c r="T57" s="585"/>
      <c r="U57" s="585"/>
      <c r="V57" s="585"/>
      <c r="W57" s="585"/>
      <c r="X57" s="585"/>
      <c r="Y57" s="585"/>
      <c r="Z57" s="580" t="n">
        <f aca="false">AA57+AB57+AC57+AD57+AE57+AF57+AG57+AH57+AI57+AJ57+AK57+AL57+AM57+AN57+AO57+AP57+AQ57+AR57+AS57+AT57+AU57+AV57</f>
        <v>0</v>
      </c>
      <c r="AA57" s="585"/>
      <c r="AB57" s="585"/>
      <c r="AC57" s="585"/>
      <c r="AD57" s="585"/>
      <c r="AE57" s="585"/>
      <c r="AF57" s="585"/>
      <c r="AG57" s="585"/>
      <c r="AH57" s="585"/>
      <c r="AI57" s="585"/>
      <c r="AJ57" s="585"/>
      <c r="AK57" s="585"/>
      <c r="AL57" s="585"/>
      <c r="AM57" s="585"/>
      <c r="AN57" s="585"/>
      <c r="AO57" s="585"/>
      <c r="AP57" s="585"/>
      <c r="AQ57" s="585"/>
      <c r="AR57" s="585"/>
      <c r="AS57" s="585"/>
      <c r="AT57" s="585"/>
      <c r="AU57" s="585"/>
      <c r="AV57" s="586"/>
    </row>
    <row r="58" customFormat="false" ht="14.25" hidden="false" customHeight="false" outlineLevel="0" collapsed="false">
      <c r="A58" s="583"/>
      <c r="B58" s="584"/>
      <c r="C58" s="580" t="n">
        <f aca="false">D58+E58+F58+G58+H58+I58+J58+K58+L58+M58+N58+O58+P58+Q58+R58+S58+T58+U58+V58+W58+X58+Y58</f>
        <v>0</v>
      </c>
      <c r="D58" s="585"/>
      <c r="E58" s="585"/>
      <c r="F58" s="585"/>
      <c r="G58" s="585"/>
      <c r="H58" s="585"/>
      <c r="I58" s="585"/>
      <c r="J58" s="585"/>
      <c r="K58" s="585"/>
      <c r="L58" s="585"/>
      <c r="M58" s="585"/>
      <c r="N58" s="585"/>
      <c r="O58" s="585"/>
      <c r="P58" s="585"/>
      <c r="Q58" s="585"/>
      <c r="R58" s="585"/>
      <c r="S58" s="585"/>
      <c r="T58" s="585"/>
      <c r="U58" s="585"/>
      <c r="V58" s="585"/>
      <c r="W58" s="585"/>
      <c r="X58" s="585"/>
      <c r="Y58" s="585"/>
      <c r="Z58" s="580" t="n">
        <f aca="false">AA58+AB58+AC58+AD58+AE58+AF58+AG58+AH58+AI58+AJ58+AK58+AL58+AM58+AN58+AO58+AP58+AQ58+AR58+AS58+AT58+AU58+AV58</f>
        <v>0</v>
      </c>
      <c r="AA58" s="585"/>
      <c r="AB58" s="585"/>
      <c r="AC58" s="585"/>
      <c r="AD58" s="585"/>
      <c r="AE58" s="585"/>
      <c r="AF58" s="585"/>
      <c r="AG58" s="585"/>
      <c r="AH58" s="585"/>
      <c r="AI58" s="585"/>
      <c r="AJ58" s="585"/>
      <c r="AK58" s="585"/>
      <c r="AL58" s="585"/>
      <c r="AM58" s="585"/>
      <c r="AN58" s="585"/>
      <c r="AO58" s="585"/>
      <c r="AP58" s="585"/>
      <c r="AQ58" s="585"/>
      <c r="AR58" s="585"/>
      <c r="AS58" s="585"/>
      <c r="AT58" s="585"/>
      <c r="AU58" s="585"/>
      <c r="AV58" s="586"/>
    </row>
    <row r="59" customFormat="false" ht="19.4" hidden="false" customHeight="false" outlineLevel="0" collapsed="false">
      <c r="A59" s="583"/>
      <c r="B59" s="584"/>
      <c r="C59" s="580" t="n">
        <f aca="false">D59+E59+F59+G59+H59+I59+J59+K59+L59+M59+N59+O59+P59+Q59+R59+S59+T59+U59+V59+W59+X59+Y59</f>
        <v>0</v>
      </c>
      <c r="D59" s="585"/>
      <c r="E59" s="585"/>
      <c r="F59" s="585"/>
      <c r="G59" s="585"/>
      <c r="H59" s="585"/>
      <c r="I59" s="585"/>
      <c r="J59" s="585"/>
      <c r="K59" s="585"/>
      <c r="L59" s="585"/>
      <c r="M59" s="585"/>
      <c r="N59" s="585"/>
      <c r="O59" s="585"/>
      <c r="P59" s="585"/>
      <c r="Q59" s="585"/>
      <c r="R59" s="585"/>
      <c r="S59" s="585"/>
      <c r="T59" s="585"/>
      <c r="U59" s="585"/>
      <c r="V59" s="585"/>
      <c r="W59" s="585"/>
      <c r="X59" s="585"/>
      <c r="Y59" s="585"/>
      <c r="Z59" s="580" t="n">
        <f aca="false">AA59+AB59+AC59+AD59+AE59+AF59+AG59+AH59+AI59+AJ59+AK59+AL59+AM59+AN59+AO59+AP59+AQ59+AR59+AS59+AT59+AU59+AV59</f>
        <v>0</v>
      </c>
      <c r="AA59" s="585"/>
      <c r="AB59" s="585"/>
      <c r="AC59" s="585"/>
      <c r="AD59" s="585"/>
      <c r="AE59" s="585"/>
      <c r="AF59" s="585"/>
      <c r="AG59" s="585"/>
      <c r="AH59" s="585"/>
      <c r="AI59" s="585"/>
      <c r="AJ59" s="585"/>
      <c r="AK59" s="585"/>
      <c r="AL59" s="585"/>
      <c r="AM59" s="585"/>
      <c r="AN59" s="585"/>
      <c r="AO59" s="585"/>
      <c r="AP59" s="585"/>
      <c r="AQ59" s="585"/>
      <c r="AR59" s="585"/>
      <c r="AS59" s="585"/>
      <c r="AT59" s="585"/>
      <c r="AU59" s="585"/>
      <c r="AV59" s="586"/>
    </row>
    <row r="60" customFormat="false" ht="19.4" hidden="false" customHeight="false" outlineLevel="0" collapsed="false">
      <c r="A60" s="583"/>
      <c r="B60" s="584"/>
      <c r="C60" s="580" t="n">
        <f aca="false">D60+E60+F60+G60+H60+I60+J60+K60+L60+M60+N60+O60+P60+Q60+R60+S60+T60+U60+V60+W60+X60+Y60</f>
        <v>0</v>
      </c>
      <c r="D60" s="585"/>
      <c r="E60" s="585"/>
      <c r="F60" s="585"/>
      <c r="G60" s="585"/>
      <c r="H60" s="585"/>
      <c r="I60" s="585"/>
      <c r="J60" s="585"/>
      <c r="K60" s="585"/>
      <c r="L60" s="585"/>
      <c r="M60" s="585"/>
      <c r="N60" s="585"/>
      <c r="O60" s="585"/>
      <c r="P60" s="585"/>
      <c r="Q60" s="585"/>
      <c r="R60" s="585"/>
      <c r="S60" s="585"/>
      <c r="T60" s="585"/>
      <c r="U60" s="585"/>
      <c r="V60" s="585"/>
      <c r="W60" s="585"/>
      <c r="X60" s="585"/>
      <c r="Y60" s="585"/>
      <c r="Z60" s="580" t="n">
        <f aca="false">AA60+AB60+AC60+AD60+AE60+AF60+AG60+AH60+AI60+AJ60+AK60+AL60+AM60+AN60+AO60+AP60+AQ60+AR60+AS60+AT60+AU60+AV60</f>
        <v>0</v>
      </c>
      <c r="AA60" s="585"/>
      <c r="AB60" s="585"/>
      <c r="AC60" s="585"/>
      <c r="AD60" s="585"/>
      <c r="AE60" s="585"/>
      <c r="AF60" s="585"/>
      <c r="AG60" s="585"/>
      <c r="AH60" s="585"/>
      <c r="AI60" s="585"/>
      <c r="AJ60" s="585"/>
      <c r="AK60" s="585"/>
      <c r="AL60" s="585"/>
      <c r="AM60" s="585"/>
      <c r="AN60" s="585"/>
      <c r="AO60" s="585"/>
      <c r="AP60" s="585"/>
      <c r="AQ60" s="585"/>
      <c r="AR60" s="585"/>
      <c r="AS60" s="585"/>
      <c r="AT60" s="585"/>
      <c r="AU60" s="585"/>
      <c r="AV60" s="586"/>
    </row>
    <row r="61" customFormat="false" ht="14.25" hidden="false" customHeight="false" outlineLevel="0" collapsed="false">
      <c r="A61" s="583"/>
      <c r="B61" s="584"/>
      <c r="C61" s="580" t="n">
        <f aca="false">D61+E61+F61+G61+H61+I61+J61+K61+L61+M61+N61+O61+P61+Q61+R61+S61+T61+U61+V61+W61+X61+Y61</f>
        <v>0</v>
      </c>
      <c r="D61" s="585"/>
      <c r="E61" s="585"/>
      <c r="F61" s="585"/>
      <c r="G61" s="585"/>
      <c r="H61" s="585"/>
      <c r="I61" s="585"/>
      <c r="J61" s="585"/>
      <c r="K61" s="585"/>
      <c r="L61" s="585"/>
      <c r="M61" s="585"/>
      <c r="N61" s="585"/>
      <c r="O61" s="585"/>
      <c r="P61" s="585"/>
      <c r="Q61" s="585"/>
      <c r="R61" s="585"/>
      <c r="S61" s="585"/>
      <c r="T61" s="585"/>
      <c r="U61" s="585"/>
      <c r="V61" s="585"/>
      <c r="W61" s="585"/>
      <c r="X61" s="585"/>
      <c r="Y61" s="585"/>
      <c r="Z61" s="580" t="n">
        <f aca="false">AA61+AB61+AC61+AD61+AE61+AF61+AG61+AH61+AI61+AJ61+AK61+AL61+AM61+AN61+AO61+AP61+AQ61+AR61+AS61+AT61+AU61+AV61</f>
        <v>0</v>
      </c>
      <c r="AA61" s="585"/>
      <c r="AB61" s="585"/>
      <c r="AC61" s="585"/>
      <c r="AD61" s="585"/>
      <c r="AE61" s="585"/>
      <c r="AF61" s="585"/>
      <c r="AG61" s="585"/>
      <c r="AH61" s="585"/>
      <c r="AI61" s="585"/>
      <c r="AJ61" s="585"/>
      <c r="AK61" s="585"/>
      <c r="AL61" s="585"/>
      <c r="AM61" s="585"/>
      <c r="AN61" s="585"/>
      <c r="AO61" s="585"/>
      <c r="AP61" s="585"/>
      <c r="AQ61" s="585"/>
      <c r="AR61" s="585"/>
      <c r="AS61" s="585"/>
      <c r="AT61" s="585"/>
      <c r="AU61" s="585"/>
      <c r="AV61" s="586"/>
    </row>
    <row r="62" customFormat="false" ht="14.25" hidden="false" customHeight="false" outlineLevel="0" collapsed="false">
      <c r="A62" s="583"/>
      <c r="B62" s="584"/>
      <c r="C62" s="580" t="n">
        <f aca="false">D62+E62+F62+G62+H62+I62+J62+K62+L62+M62+N62+O62+P62+Q62+R62+S62+T62+U62+V62+W62+X62+Y62</f>
        <v>0</v>
      </c>
      <c r="D62" s="585"/>
      <c r="E62" s="585"/>
      <c r="F62" s="585"/>
      <c r="G62" s="585"/>
      <c r="H62" s="585"/>
      <c r="I62" s="585"/>
      <c r="J62" s="585"/>
      <c r="K62" s="585"/>
      <c r="L62" s="585"/>
      <c r="M62" s="585"/>
      <c r="N62" s="585"/>
      <c r="O62" s="585"/>
      <c r="P62" s="585"/>
      <c r="Q62" s="585"/>
      <c r="R62" s="585"/>
      <c r="S62" s="585"/>
      <c r="T62" s="585"/>
      <c r="U62" s="585"/>
      <c r="V62" s="585"/>
      <c r="W62" s="585"/>
      <c r="X62" s="585"/>
      <c r="Y62" s="585"/>
      <c r="Z62" s="580" t="n">
        <f aca="false">AA62+AB62+AC62+AD62+AE62+AF62+AG62+AH62+AI62+AJ62+AK62+AL62+AM62+AN62+AO62+AP62+AQ62+AR62+AS62+AT62+AU62+AV62</f>
        <v>0</v>
      </c>
      <c r="AA62" s="585"/>
      <c r="AB62" s="585"/>
      <c r="AC62" s="585"/>
      <c r="AD62" s="585"/>
      <c r="AE62" s="585"/>
      <c r="AF62" s="585"/>
      <c r="AG62" s="585"/>
      <c r="AH62" s="585"/>
      <c r="AI62" s="585"/>
      <c r="AJ62" s="585"/>
      <c r="AK62" s="585"/>
      <c r="AL62" s="585"/>
      <c r="AM62" s="585"/>
      <c r="AN62" s="585"/>
      <c r="AO62" s="585"/>
      <c r="AP62" s="585"/>
      <c r="AQ62" s="585"/>
      <c r="AR62" s="585"/>
      <c r="AS62" s="585"/>
      <c r="AT62" s="585"/>
      <c r="AU62" s="585"/>
      <c r="AV62" s="586"/>
    </row>
    <row r="63" customFormat="false" ht="14.25" hidden="false" customHeight="false" outlineLevel="0" collapsed="false">
      <c r="A63" s="583"/>
      <c r="B63" s="584"/>
      <c r="C63" s="580" t="n">
        <f aca="false">D63+E63+F63+G63+H63+I63+J63+K63+L63+M63+N63+O63+P63+Q63+R63+S63+T63+U63+V63+W63+X63+Y63</f>
        <v>0</v>
      </c>
      <c r="D63" s="585"/>
      <c r="E63" s="585"/>
      <c r="F63" s="585"/>
      <c r="G63" s="585"/>
      <c r="H63" s="585"/>
      <c r="I63" s="585"/>
      <c r="J63" s="585"/>
      <c r="K63" s="585"/>
      <c r="L63" s="585"/>
      <c r="M63" s="585"/>
      <c r="N63" s="585"/>
      <c r="O63" s="585"/>
      <c r="P63" s="585"/>
      <c r="Q63" s="585"/>
      <c r="R63" s="585"/>
      <c r="S63" s="585"/>
      <c r="T63" s="585"/>
      <c r="U63" s="585"/>
      <c r="V63" s="585"/>
      <c r="W63" s="585"/>
      <c r="X63" s="585"/>
      <c r="Y63" s="585"/>
      <c r="Z63" s="580" t="n">
        <f aca="false">AA63+AB63+AC63+AD63+AE63+AF63+AG63+AH63+AI63+AJ63+AK63+AL63+AM63+AN63+AO63+AP63+AQ63+AR63+AS63+AT63+AU63+AV63</f>
        <v>0</v>
      </c>
      <c r="AA63" s="585"/>
      <c r="AB63" s="585"/>
      <c r="AC63" s="585"/>
      <c r="AD63" s="585"/>
      <c r="AE63" s="585"/>
      <c r="AF63" s="585"/>
      <c r="AG63" s="585"/>
      <c r="AH63" s="585"/>
      <c r="AI63" s="585"/>
      <c r="AJ63" s="585"/>
      <c r="AK63" s="585"/>
      <c r="AL63" s="585"/>
      <c r="AM63" s="585"/>
      <c r="AN63" s="585"/>
      <c r="AO63" s="585"/>
      <c r="AP63" s="585"/>
      <c r="AQ63" s="585"/>
      <c r="AR63" s="585"/>
      <c r="AS63" s="585"/>
      <c r="AT63" s="585"/>
      <c r="AU63" s="585"/>
      <c r="AV63" s="586"/>
    </row>
    <row r="64" customFormat="false" ht="28.35" hidden="false" customHeight="false" outlineLevel="0" collapsed="false">
      <c r="A64" s="583"/>
      <c r="B64" s="584"/>
      <c r="C64" s="580" t="n">
        <f aca="false">D64+E64+F64+G64+H64+I64+J64+K64+L64+M64+N64+O64+P64+Q64+R64+S64+T64+U64+V64+W64+X64+Y64</f>
        <v>0</v>
      </c>
      <c r="D64" s="585"/>
      <c r="E64" s="585"/>
      <c r="F64" s="585"/>
      <c r="G64" s="585"/>
      <c r="H64" s="585"/>
      <c r="I64" s="585"/>
      <c r="J64" s="585"/>
      <c r="K64" s="585"/>
      <c r="L64" s="585"/>
      <c r="M64" s="585"/>
      <c r="N64" s="585"/>
      <c r="O64" s="585"/>
      <c r="P64" s="585"/>
      <c r="Q64" s="585"/>
      <c r="R64" s="585"/>
      <c r="S64" s="585"/>
      <c r="T64" s="585"/>
      <c r="U64" s="585"/>
      <c r="V64" s="585"/>
      <c r="W64" s="585"/>
      <c r="X64" s="585"/>
      <c r="Y64" s="585"/>
      <c r="Z64" s="580" t="n">
        <f aca="false">AA64+AB64+AC64+AD64+AE64+AF64+AG64+AH64+AI64+AJ64+AK64+AL64+AM64+AN64+AO64+AP64+AQ64+AR64+AS64+AT64+AU64+AV64</f>
        <v>0</v>
      </c>
      <c r="AA64" s="585"/>
      <c r="AB64" s="585"/>
      <c r="AC64" s="585"/>
      <c r="AD64" s="585"/>
      <c r="AE64" s="585"/>
      <c r="AF64" s="585"/>
      <c r="AG64" s="585"/>
      <c r="AH64" s="585"/>
      <c r="AI64" s="585"/>
      <c r="AJ64" s="585"/>
      <c r="AK64" s="585"/>
      <c r="AL64" s="585"/>
      <c r="AM64" s="585"/>
      <c r="AN64" s="585"/>
      <c r="AO64" s="585"/>
      <c r="AP64" s="585"/>
      <c r="AQ64" s="585"/>
      <c r="AR64" s="585"/>
      <c r="AS64" s="585"/>
      <c r="AT64" s="585"/>
      <c r="AU64" s="585"/>
      <c r="AV64" s="586"/>
    </row>
    <row r="65" customFormat="false" ht="23.85" hidden="false" customHeight="false" outlineLevel="0" collapsed="false">
      <c r="A65" s="583"/>
      <c r="B65" s="584"/>
      <c r="C65" s="580" t="n">
        <f aca="false">D65+E65+F65+G65+H65+I65+J65+K65+L65+M65+N65+O65+P65+Q65+R65+S65+T65+U65+V65+W65+X65+Y65</f>
        <v>0</v>
      </c>
      <c r="D65" s="585"/>
      <c r="E65" s="585"/>
      <c r="F65" s="585"/>
      <c r="G65" s="585"/>
      <c r="H65" s="585"/>
      <c r="I65" s="585"/>
      <c r="J65" s="585"/>
      <c r="K65" s="585"/>
      <c r="L65" s="585"/>
      <c r="M65" s="585"/>
      <c r="N65" s="585"/>
      <c r="O65" s="585"/>
      <c r="P65" s="585"/>
      <c r="Q65" s="585"/>
      <c r="R65" s="585"/>
      <c r="S65" s="585"/>
      <c r="T65" s="585"/>
      <c r="U65" s="585"/>
      <c r="V65" s="585"/>
      <c r="W65" s="585"/>
      <c r="X65" s="585"/>
      <c r="Y65" s="585"/>
      <c r="Z65" s="580" t="n">
        <f aca="false">AA65+AB65+AC65+AD65+AE65+AF65+AG65+AH65+AI65+AJ65+AK65+AL65+AM65+AN65+AO65+AP65+AQ65+AR65+AS65+AT65+AU65+AV65</f>
        <v>0</v>
      </c>
      <c r="AA65" s="585"/>
      <c r="AB65" s="585"/>
      <c r="AC65" s="585"/>
      <c r="AD65" s="585"/>
      <c r="AE65" s="585"/>
      <c r="AF65" s="585"/>
      <c r="AG65" s="585"/>
      <c r="AH65" s="585"/>
      <c r="AI65" s="585"/>
      <c r="AJ65" s="585"/>
      <c r="AK65" s="585"/>
      <c r="AL65" s="585"/>
      <c r="AM65" s="585"/>
      <c r="AN65" s="585"/>
      <c r="AO65" s="585"/>
      <c r="AP65" s="585"/>
      <c r="AQ65" s="585"/>
      <c r="AR65" s="585"/>
      <c r="AS65" s="585"/>
      <c r="AT65" s="585"/>
      <c r="AU65" s="585"/>
      <c r="AV65" s="586"/>
    </row>
    <row r="66" customFormat="false" ht="37.3" hidden="false" customHeight="false" outlineLevel="0" collapsed="false">
      <c r="A66" s="583"/>
      <c r="B66" s="584"/>
      <c r="C66" s="580" t="n">
        <f aca="false">D66+E66+F66+G66+H66+I66+J66+K66+L66+M66+N66+O66+P66+Q66+R66+S66+T66+U66+V66+W66+X66+Y66</f>
        <v>0</v>
      </c>
      <c r="D66" s="585"/>
      <c r="E66" s="585"/>
      <c r="F66" s="585"/>
      <c r="G66" s="585"/>
      <c r="H66" s="585"/>
      <c r="I66" s="585"/>
      <c r="J66" s="585"/>
      <c r="K66" s="585"/>
      <c r="L66" s="585"/>
      <c r="M66" s="585"/>
      <c r="N66" s="585"/>
      <c r="O66" s="585"/>
      <c r="P66" s="585"/>
      <c r="Q66" s="585"/>
      <c r="R66" s="585"/>
      <c r="S66" s="585"/>
      <c r="T66" s="585"/>
      <c r="U66" s="585"/>
      <c r="V66" s="585"/>
      <c r="W66" s="585"/>
      <c r="X66" s="585"/>
      <c r="Y66" s="585"/>
      <c r="Z66" s="580" t="n">
        <f aca="false">AA66+AB66+AC66+AD66+AE66+AF66+AG66+AH66+AI66+AJ66+AK66+AL66+AM66+AN66+AO66+AP66+AQ66+AR66+AS66+AT66+AU66+AV66</f>
        <v>0</v>
      </c>
      <c r="AA66" s="585"/>
      <c r="AB66" s="585"/>
      <c r="AC66" s="585"/>
      <c r="AD66" s="585"/>
      <c r="AE66" s="585"/>
      <c r="AF66" s="585"/>
      <c r="AG66" s="585"/>
      <c r="AH66" s="585"/>
      <c r="AI66" s="585"/>
      <c r="AJ66" s="585"/>
      <c r="AK66" s="585"/>
      <c r="AL66" s="585"/>
      <c r="AM66" s="585"/>
      <c r="AN66" s="585"/>
      <c r="AO66" s="585"/>
      <c r="AP66" s="585"/>
      <c r="AQ66" s="585"/>
      <c r="AR66" s="585"/>
      <c r="AS66" s="585"/>
      <c r="AT66" s="585"/>
      <c r="AU66" s="585"/>
      <c r="AV66" s="586"/>
    </row>
    <row r="67" customFormat="false" ht="19.4" hidden="false" customHeight="false" outlineLevel="0" collapsed="false">
      <c r="A67" s="583"/>
      <c r="B67" s="584"/>
      <c r="C67" s="580" t="n">
        <f aca="false">D67+E67+F67+G67+H67+I67+J67+K67+L67+M67+N67+O67+P67+Q67+R67+S67+T67+U67+V67+W67+X67+Y67</f>
        <v>0</v>
      </c>
      <c r="D67" s="585"/>
      <c r="E67" s="585"/>
      <c r="F67" s="585"/>
      <c r="G67" s="585"/>
      <c r="H67" s="585"/>
      <c r="I67" s="585"/>
      <c r="J67" s="585"/>
      <c r="K67" s="585"/>
      <c r="L67" s="585"/>
      <c r="M67" s="585"/>
      <c r="N67" s="585"/>
      <c r="O67" s="585"/>
      <c r="P67" s="585"/>
      <c r="Q67" s="585"/>
      <c r="R67" s="585"/>
      <c r="S67" s="585"/>
      <c r="T67" s="585"/>
      <c r="U67" s="585"/>
      <c r="V67" s="585"/>
      <c r="W67" s="585"/>
      <c r="X67" s="585"/>
      <c r="Y67" s="585"/>
      <c r="Z67" s="580" t="n">
        <f aca="false">AA67+AB67+AC67+AD67+AE67+AF67+AG67+AH67+AI67+AJ67+AK67+AL67+AM67+AN67+AO67+AP67+AQ67+AR67+AS67+AT67+AU67+AV67</f>
        <v>0</v>
      </c>
      <c r="AA67" s="585"/>
      <c r="AB67" s="585"/>
      <c r="AC67" s="585"/>
      <c r="AD67" s="585"/>
      <c r="AE67" s="585"/>
      <c r="AF67" s="585"/>
      <c r="AG67" s="585"/>
      <c r="AH67" s="585"/>
      <c r="AI67" s="585"/>
      <c r="AJ67" s="585"/>
      <c r="AK67" s="585"/>
      <c r="AL67" s="585"/>
      <c r="AM67" s="585"/>
      <c r="AN67" s="585"/>
      <c r="AO67" s="585"/>
      <c r="AP67" s="585"/>
      <c r="AQ67" s="585"/>
      <c r="AR67" s="585"/>
      <c r="AS67" s="585"/>
      <c r="AT67" s="585"/>
      <c r="AU67" s="585"/>
      <c r="AV67" s="586"/>
    </row>
    <row r="68" customFormat="false" ht="14.25" hidden="false" customHeight="false" outlineLevel="0" collapsed="false">
      <c r="A68" s="583"/>
      <c r="B68" s="584"/>
      <c r="C68" s="580" t="n">
        <f aca="false">D68+E68+F68+G68+H68+I68+J68+K68+L68+M68+N68+O68+P68+Q68+R68+S68+T68+U68+V68+W68+X68+Y68</f>
        <v>0</v>
      </c>
      <c r="D68" s="585"/>
      <c r="E68" s="585"/>
      <c r="F68" s="585"/>
      <c r="G68" s="585"/>
      <c r="H68" s="585"/>
      <c r="I68" s="585"/>
      <c r="J68" s="585"/>
      <c r="K68" s="585"/>
      <c r="L68" s="585"/>
      <c r="M68" s="585"/>
      <c r="N68" s="585"/>
      <c r="O68" s="585"/>
      <c r="P68" s="585"/>
      <c r="Q68" s="585"/>
      <c r="R68" s="585"/>
      <c r="S68" s="585"/>
      <c r="T68" s="585"/>
      <c r="U68" s="585"/>
      <c r="V68" s="585"/>
      <c r="W68" s="585"/>
      <c r="X68" s="585"/>
      <c r="Y68" s="585"/>
      <c r="Z68" s="580" t="n">
        <f aca="false">AA68+AB68+AC68+AD68+AE68+AF68+AG68+AH68+AI68+AJ68+AK68+AL68+AM68+AN68+AO68+AP68+AQ68+AR68+AS68+AT68+AU68+AV68</f>
        <v>0</v>
      </c>
      <c r="AA68" s="585"/>
      <c r="AB68" s="585"/>
      <c r="AC68" s="585"/>
      <c r="AD68" s="585"/>
      <c r="AE68" s="585"/>
      <c r="AF68" s="585"/>
      <c r="AG68" s="585"/>
      <c r="AH68" s="585"/>
      <c r="AI68" s="585"/>
      <c r="AJ68" s="585"/>
      <c r="AK68" s="585"/>
      <c r="AL68" s="585"/>
      <c r="AM68" s="585"/>
      <c r="AN68" s="585"/>
      <c r="AO68" s="585"/>
      <c r="AP68" s="585"/>
      <c r="AQ68" s="585"/>
      <c r="AR68" s="585"/>
      <c r="AS68" s="585"/>
      <c r="AT68" s="585"/>
      <c r="AU68" s="585"/>
      <c r="AV68" s="586"/>
    </row>
    <row r="69" customFormat="false" ht="14.25" hidden="false" customHeight="false" outlineLevel="0" collapsed="false">
      <c r="A69" s="583"/>
      <c r="B69" s="584"/>
      <c r="C69" s="580" t="n">
        <f aca="false">D69+E69+F69+G69+H69+I69+J69+K69+L69+M69+N69+O69+P69+Q69+R69+S69+T69+U69+V69+W69+X69+Y69</f>
        <v>0</v>
      </c>
      <c r="D69" s="585"/>
      <c r="E69" s="585"/>
      <c r="F69" s="585"/>
      <c r="G69" s="585"/>
      <c r="H69" s="585"/>
      <c r="I69" s="585"/>
      <c r="J69" s="585"/>
      <c r="K69" s="585"/>
      <c r="L69" s="585"/>
      <c r="M69" s="585"/>
      <c r="N69" s="585"/>
      <c r="O69" s="585"/>
      <c r="P69" s="585"/>
      <c r="Q69" s="585"/>
      <c r="R69" s="585"/>
      <c r="S69" s="585"/>
      <c r="T69" s="585"/>
      <c r="U69" s="585"/>
      <c r="V69" s="585"/>
      <c r="W69" s="585"/>
      <c r="X69" s="585"/>
      <c r="Y69" s="585"/>
      <c r="Z69" s="580" t="n">
        <f aca="false">AA69+AB69+AC69+AD69+AE69+AF69+AG69+AH69+AI69+AJ69+AK69+AL69+AM69+AN69+AO69+AP69+AQ69+AR69+AS69+AT69+AU69+AV69</f>
        <v>0</v>
      </c>
      <c r="AA69" s="585"/>
      <c r="AB69" s="585"/>
      <c r="AC69" s="585"/>
      <c r="AD69" s="585"/>
      <c r="AE69" s="585"/>
      <c r="AF69" s="585"/>
      <c r="AG69" s="585"/>
      <c r="AH69" s="585"/>
      <c r="AI69" s="585"/>
      <c r="AJ69" s="585"/>
      <c r="AK69" s="585"/>
      <c r="AL69" s="585"/>
      <c r="AM69" s="585"/>
      <c r="AN69" s="585"/>
      <c r="AO69" s="585"/>
      <c r="AP69" s="585"/>
      <c r="AQ69" s="585"/>
      <c r="AR69" s="585"/>
      <c r="AS69" s="585"/>
      <c r="AT69" s="585"/>
      <c r="AU69" s="585"/>
      <c r="AV69" s="586"/>
    </row>
    <row r="70" customFormat="false" ht="14.25" hidden="false" customHeight="false" outlineLevel="0" collapsed="false">
      <c r="A70" s="583"/>
      <c r="B70" s="584"/>
      <c r="C70" s="580" t="n">
        <f aca="false">D70+E70+F70+G70+H70+I70+J70+K70+L70+M70+N70+O70+P70+Q70+R70+S70+T70+U70+V70+W70+X70+Y70</f>
        <v>0</v>
      </c>
      <c r="D70" s="585"/>
      <c r="E70" s="585"/>
      <c r="F70" s="585"/>
      <c r="G70" s="585"/>
      <c r="H70" s="585"/>
      <c r="I70" s="585"/>
      <c r="J70" s="585"/>
      <c r="K70" s="585"/>
      <c r="L70" s="585"/>
      <c r="M70" s="585"/>
      <c r="N70" s="585"/>
      <c r="O70" s="585"/>
      <c r="P70" s="585"/>
      <c r="Q70" s="585"/>
      <c r="R70" s="585"/>
      <c r="S70" s="585"/>
      <c r="T70" s="585"/>
      <c r="U70" s="585"/>
      <c r="V70" s="585"/>
      <c r="W70" s="585"/>
      <c r="X70" s="585"/>
      <c r="Y70" s="585"/>
      <c r="Z70" s="580" t="n">
        <f aca="false">AA70+AB70+AC70+AD70+AE70+AF70+AG70+AH70+AI70+AJ70+AK70+AL70+AM70+AN70+AO70+AP70+AQ70+AR70+AS70+AT70+AU70+AV70</f>
        <v>0</v>
      </c>
      <c r="AA70" s="585"/>
      <c r="AB70" s="585"/>
      <c r="AC70" s="585"/>
      <c r="AD70" s="585"/>
      <c r="AE70" s="585"/>
      <c r="AF70" s="585"/>
      <c r="AG70" s="585"/>
      <c r="AH70" s="585"/>
      <c r="AI70" s="585"/>
      <c r="AJ70" s="585"/>
      <c r="AK70" s="585"/>
      <c r="AL70" s="585"/>
      <c r="AM70" s="585"/>
      <c r="AN70" s="585"/>
      <c r="AO70" s="585"/>
      <c r="AP70" s="585"/>
      <c r="AQ70" s="585"/>
      <c r="AR70" s="585"/>
      <c r="AS70" s="585"/>
      <c r="AT70" s="585"/>
      <c r="AU70" s="585"/>
      <c r="AV70" s="586"/>
    </row>
    <row r="71" customFormat="false" ht="14.25" hidden="false" customHeight="false" outlineLevel="0" collapsed="false">
      <c r="A71" s="583"/>
      <c r="B71" s="584"/>
      <c r="C71" s="580" t="n">
        <f aca="false">D71+E71+F71+G71+H71+I71+J71+K71+L71+M71+N71+O71+P71+Q71+R71+S71+T71+U71+V71+W71+X71+Y71</f>
        <v>0</v>
      </c>
      <c r="D71" s="585"/>
      <c r="E71" s="585"/>
      <c r="F71" s="585"/>
      <c r="G71" s="585"/>
      <c r="H71" s="585"/>
      <c r="I71" s="585"/>
      <c r="J71" s="585"/>
      <c r="K71" s="585"/>
      <c r="L71" s="585"/>
      <c r="M71" s="585"/>
      <c r="N71" s="585"/>
      <c r="O71" s="585"/>
      <c r="P71" s="585"/>
      <c r="Q71" s="585"/>
      <c r="R71" s="585"/>
      <c r="S71" s="585"/>
      <c r="T71" s="585"/>
      <c r="U71" s="585"/>
      <c r="V71" s="585"/>
      <c r="W71" s="585"/>
      <c r="X71" s="585"/>
      <c r="Y71" s="585"/>
      <c r="Z71" s="580" t="n">
        <f aca="false">AA71+AB71+AC71+AD71+AE71+AF71+AG71+AH71+AI71+AJ71+AK71+AL71+AM71+AN71+AO71+AP71+AQ71+AR71+AS71+AT71+AU71+AV71</f>
        <v>0</v>
      </c>
      <c r="AA71" s="585"/>
      <c r="AB71" s="585"/>
      <c r="AC71" s="585"/>
      <c r="AD71" s="585"/>
      <c r="AE71" s="585"/>
      <c r="AF71" s="585"/>
      <c r="AG71" s="585"/>
      <c r="AH71" s="585"/>
      <c r="AI71" s="585"/>
      <c r="AJ71" s="585"/>
      <c r="AK71" s="585"/>
      <c r="AL71" s="585"/>
      <c r="AM71" s="585"/>
      <c r="AN71" s="585"/>
      <c r="AO71" s="585"/>
      <c r="AP71" s="585"/>
      <c r="AQ71" s="585"/>
      <c r="AR71" s="585"/>
      <c r="AS71" s="585"/>
      <c r="AT71" s="585"/>
      <c r="AU71" s="585"/>
      <c r="AV71" s="586"/>
    </row>
    <row r="72" customFormat="false" ht="14.25" hidden="false" customHeight="false" outlineLevel="0" collapsed="false">
      <c r="A72" s="583"/>
      <c r="B72" s="584"/>
      <c r="C72" s="580" t="n">
        <f aca="false">D72+E72+F72+G72+H72+I72+J72+K72+L72+M72+N72+O72+P72+Q72+R72+S72+T72+U72+V72+W72+X72+Y72</f>
        <v>0</v>
      </c>
      <c r="D72" s="585"/>
      <c r="E72" s="585"/>
      <c r="F72" s="585"/>
      <c r="G72" s="585"/>
      <c r="H72" s="585"/>
      <c r="I72" s="585"/>
      <c r="J72" s="585"/>
      <c r="K72" s="585"/>
      <c r="L72" s="585"/>
      <c r="M72" s="585"/>
      <c r="N72" s="585"/>
      <c r="O72" s="585"/>
      <c r="P72" s="585"/>
      <c r="Q72" s="585"/>
      <c r="R72" s="585"/>
      <c r="S72" s="585"/>
      <c r="T72" s="585"/>
      <c r="U72" s="585"/>
      <c r="V72" s="585"/>
      <c r="W72" s="585"/>
      <c r="X72" s="585"/>
      <c r="Y72" s="585"/>
      <c r="Z72" s="580" t="n">
        <f aca="false">AA72+AB72+AC72+AD72+AE72+AF72+AG72+AH72+AI72+AJ72+AK72+AL72+AM72+AN72+AO72+AP72+AQ72+AR72+AS72+AT72+AU72+AV72</f>
        <v>0</v>
      </c>
      <c r="AA72" s="585"/>
      <c r="AB72" s="585"/>
      <c r="AC72" s="585"/>
      <c r="AD72" s="585"/>
      <c r="AE72" s="585"/>
      <c r="AF72" s="585"/>
      <c r="AG72" s="585"/>
      <c r="AH72" s="585"/>
      <c r="AI72" s="585"/>
      <c r="AJ72" s="585"/>
      <c r="AK72" s="585"/>
      <c r="AL72" s="585"/>
      <c r="AM72" s="585"/>
      <c r="AN72" s="585"/>
      <c r="AO72" s="585"/>
      <c r="AP72" s="585"/>
      <c r="AQ72" s="585"/>
      <c r="AR72" s="585"/>
      <c r="AS72" s="585"/>
      <c r="AT72" s="585"/>
      <c r="AU72" s="585"/>
      <c r="AV72" s="586"/>
    </row>
    <row r="73" customFormat="false" ht="14.25" hidden="false" customHeight="false" outlineLevel="0" collapsed="false">
      <c r="A73" s="583"/>
      <c r="B73" s="584"/>
      <c r="C73" s="580" t="n">
        <f aca="false">D73+E73+F73+G73+H73+I73+J73+K73+L73+M73+N73+O73+P73+Q73+R73+S73+T73+U73+V73+W73+X73+Y73</f>
        <v>0</v>
      </c>
      <c r="D73" s="585"/>
      <c r="E73" s="585"/>
      <c r="F73" s="585"/>
      <c r="G73" s="585"/>
      <c r="H73" s="585"/>
      <c r="I73" s="585"/>
      <c r="J73" s="585"/>
      <c r="K73" s="585"/>
      <c r="L73" s="585"/>
      <c r="M73" s="585"/>
      <c r="N73" s="585"/>
      <c r="O73" s="585"/>
      <c r="P73" s="585"/>
      <c r="Q73" s="585"/>
      <c r="R73" s="585"/>
      <c r="S73" s="585"/>
      <c r="T73" s="585"/>
      <c r="U73" s="585"/>
      <c r="V73" s="585"/>
      <c r="W73" s="585"/>
      <c r="X73" s="585"/>
      <c r="Y73" s="585"/>
      <c r="Z73" s="580" t="n">
        <f aca="false">AA73+AB73+AC73+AD73+AE73+AF73+AG73+AH73+AI73+AJ73+AK73+AL73+AM73+AN73+AO73+AP73+AQ73+AR73+AS73+AT73+AU73+AV73</f>
        <v>0</v>
      </c>
      <c r="AA73" s="585"/>
      <c r="AB73" s="585"/>
      <c r="AC73" s="585"/>
      <c r="AD73" s="585"/>
      <c r="AE73" s="585"/>
      <c r="AF73" s="585"/>
      <c r="AG73" s="585"/>
      <c r="AH73" s="585"/>
      <c r="AI73" s="585"/>
      <c r="AJ73" s="585"/>
      <c r="AK73" s="585"/>
      <c r="AL73" s="585"/>
      <c r="AM73" s="585"/>
      <c r="AN73" s="585"/>
      <c r="AO73" s="585"/>
      <c r="AP73" s="585"/>
      <c r="AQ73" s="585"/>
      <c r="AR73" s="585"/>
      <c r="AS73" s="585"/>
      <c r="AT73" s="585"/>
      <c r="AU73" s="585"/>
      <c r="AV73" s="586"/>
    </row>
    <row r="74" customFormat="false" ht="14.25" hidden="false" customHeight="false" outlineLevel="0" collapsed="false">
      <c r="A74" s="583"/>
      <c r="B74" s="584"/>
      <c r="C74" s="580" t="n">
        <f aca="false">D74+E74+F74+G74+H74+I74+J74+K74+L74+M74+N74+O74+P74+Q74+R74+S74+T74+U74+V74+W74+X74+Y74</f>
        <v>0</v>
      </c>
      <c r="D74" s="585"/>
      <c r="E74" s="585"/>
      <c r="F74" s="585"/>
      <c r="G74" s="585"/>
      <c r="H74" s="585"/>
      <c r="I74" s="585"/>
      <c r="J74" s="585"/>
      <c r="K74" s="585"/>
      <c r="L74" s="585"/>
      <c r="M74" s="585"/>
      <c r="N74" s="585"/>
      <c r="O74" s="585"/>
      <c r="P74" s="585"/>
      <c r="Q74" s="585"/>
      <c r="R74" s="585"/>
      <c r="S74" s="585"/>
      <c r="T74" s="585"/>
      <c r="U74" s="585"/>
      <c r="V74" s="585"/>
      <c r="W74" s="585"/>
      <c r="X74" s="585"/>
      <c r="Y74" s="585"/>
      <c r="Z74" s="580" t="n">
        <f aca="false">AA74+AB74+AC74+AD74+AE74+AF74+AG74+AH74+AI74+AJ74+AK74+AL74+AM74+AN74+AO74+AP74+AQ74+AR74+AS74+AT74+AU74+AV74</f>
        <v>0</v>
      </c>
      <c r="AA74" s="585"/>
      <c r="AB74" s="585"/>
      <c r="AC74" s="585"/>
      <c r="AD74" s="585"/>
      <c r="AE74" s="585"/>
      <c r="AF74" s="585"/>
      <c r="AG74" s="585"/>
      <c r="AH74" s="585"/>
      <c r="AI74" s="585"/>
      <c r="AJ74" s="585"/>
      <c r="AK74" s="585"/>
      <c r="AL74" s="585"/>
      <c r="AM74" s="585"/>
      <c r="AN74" s="585"/>
      <c r="AO74" s="585"/>
      <c r="AP74" s="585"/>
      <c r="AQ74" s="585"/>
      <c r="AR74" s="585"/>
      <c r="AS74" s="585"/>
      <c r="AT74" s="585"/>
      <c r="AU74" s="585"/>
      <c r="AV74" s="586"/>
    </row>
    <row r="75" customFormat="false" ht="32.8" hidden="false" customHeight="false" outlineLevel="0" collapsed="false">
      <c r="A75" s="583"/>
      <c r="B75" s="584"/>
      <c r="C75" s="580" t="n">
        <f aca="false">D75+E75+F75+G75+H75+I75+J75+K75+L75+M75+N75+O75+P75+Q75+R75+S75+T75+U75+V75+W75+X75+Y75</f>
        <v>0</v>
      </c>
      <c r="D75" s="585"/>
      <c r="E75" s="585"/>
      <c r="F75" s="585"/>
      <c r="G75" s="585"/>
      <c r="H75" s="585"/>
      <c r="I75" s="585"/>
      <c r="J75" s="585"/>
      <c r="K75" s="585"/>
      <c r="L75" s="585"/>
      <c r="M75" s="585"/>
      <c r="N75" s="585"/>
      <c r="O75" s="585"/>
      <c r="P75" s="585"/>
      <c r="Q75" s="585"/>
      <c r="R75" s="585"/>
      <c r="S75" s="585"/>
      <c r="T75" s="585"/>
      <c r="U75" s="585"/>
      <c r="V75" s="585"/>
      <c r="W75" s="585"/>
      <c r="X75" s="585"/>
      <c r="Y75" s="585"/>
      <c r="Z75" s="580" t="n">
        <f aca="false">AA75+AB75+AC75+AD75+AE75+AF75+AG75+AH75+AI75+AJ75+AK75+AL75+AM75+AN75+AO75+AP75+AQ75+AR75+AS75+AT75+AU75+AV75</f>
        <v>0</v>
      </c>
      <c r="AA75" s="585"/>
      <c r="AB75" s="585"/>
      <c r="AC75" s="585"/>
      <c r="AD75" s="585"/>
      <c r="AE75" s="585"/>
      <c r="AF75" s="585"/>
      <c r="AG75" s="585"/>
      <c r="AH75" s="585"/>
      <c r="AI75" s="585"/>
      <c r="AJ75" s="585"/>
      <c r="AK75" s="585"/>
      <c r="AL75" s="585"/>
      <c r="AM75" s="585"/>
      <c r="AN75" s="585"/>
      <c r="AO75" s="585"/>
      <c r="AP75" s="585"/>
      <c r="AQ75" s="585"/>
      <c r="AR75" s="585"/>
      <c r="AS75" s="585"/>
      <c r="AT75" s="585"/>
      <c r="AU75" s="585"/>
      <c r="AV75" s="586"/>
    </row>
    <row r="76" customFormat="false" ht="14.25" hidden="false" customHeight="false" outlineLevel="0" collapsed="false">
      <c r="A76" s="583"/>
      <c r="B76" s="584"/>
      <c r="C76" s="580" t="n">
        <f aca="false">D76+E76+F76+G76+H76+I76+J76+K76+L76+M76+N76+O76+P76+Q76+R76+S76+T76+U76+V76+W76+X76+Y76</f>
        <v>0</v>
      </c>
      <c r="D76" s="585"/>
      <c r="E76" s="585"/>
      <c r="F76" s="585"/>
      <c r="G76" s="585"/>
      <c r="H76" s="585"/>
      <c r="I76" s="585"/>
      <c r="J76" s="585"/>
      <c r="K76" s="585"/>
      <c r="L76" s="585"/>
      <c r="M76" s="585"/>
      <c r="N76" s="585"/>
      <c r="O76" s="585"/>
      <c r="P76" s="585"/>
      <c r="Q76" s="585"/>
      <c r="R76" s="585"/>
      <c r="S76" s="585"/>
      <c r="T76" s="585"/>
      <c r="U76" s="585"/>
      <c r="V76" s="585"/>
      <c r="W76" s="585"/>
      <c r="X76" s="585"/>
      <c r="Y76" s="585"/>
      <c r="Z76" s="580" t="n">
        <f aca="false">AA76+AB76+AC76+AD76+AE76+AF76+AG76+AH76+AI76+AJ76+AK76+AL76+AM76+AN76+AO76+AP76+AQ76+AR76+AS76+AT76+AU76+AV76</f>
        <v>0</v>
      </c>
      <c r="AA76" s="585"/>
      <c r="AB76" s="585"/>
      <c r="AC76" s="585"/>
      <c r="AD76" s="585"/>
      <c r="AE76" s="585"/>
      <c r="AF76" s="585"/>
      <c r="AG76" s="585"/>
      <c r="AH76" s="585"/>
      <c r="AI76" s="585"/>
      <c r="AJ76" s="585"/>
      <c r="AK76" s="585"/>
      <c r="AL76" s="585"/>
      <c r="AM76" s="585"/>
      <c r="AN76" s="585"/>
      <c r="AO76" s="585"/>
      <c r="AP76" s="585"/>
      <c r="AQ76" s="585"/>
      <c r="AR76" s="585"/>
      <c r="AS76" s="585"/>
      <c r="AT76" s="585"/>
      <c r="AU76" s="585"/>
      <c r="AV76" s="586"/>
    </row>
    <row r="77" customFormat="false" ht="14.25" hidden="false" customHeight="false" outlineLevel="0" collapsed="false">
      <c r="A77" s="583"/>
      <c r="B77" s="584"/>
      <c r="C77" s="580" t="n">
        <f aca="false">D77+E77+F77+G77+H77+I77+J77+K77+L77+M77+N77+O77+P77+Q77+R77+S77+T77+U77+V77+W77+X77+Y77</f>
        <v>0</v>
      </c>
      <c r="D77" s="585"/>
      <c r="E77" s="585"/>
      <c r="F77" s="585"/>
      <c r="G77" s="585"/>
      <c r="H77" s="585"/>
      <c r="I77" s="585"/>
      <c r="J77" s="585"/>
      <c r="K77" s="585"/>
      <c r="L77" s="585"/>
      <c r="M77" s="585"/>
      <c r="N77" s="585"/>
      <c r="O77" s="585"/>
      <c r="P77" s="585"/>
      <c r="Q77" s="585"/>
      <c r="R77" s="585"/>
      <c r="S77" s="585"/>
      <c r="T77" s="585"/>
      <c r="U77" s="585"/>
      <c r="V77" s="585"/>
      <c r="W77" s="585"/>
      <c r="X77" s="585"/>
      <c r="Y77" s="585"/>
      <c r="Z77" s="580" t="n">
        <f aca="false">AA77+AB77+AC77+AD77+AE77+AF77+AG77+AH77+AI77+AJ77+AK77+AL77+AM77+AN77+AO77+AP77+AQ77+AR77+AS77+AT77+AU77+AV77</f>
        <v>0</v>
      </c>
      <c r="AA77" s="585"/>
      <c r="AB77" s="585"/>
      <c r="AC77" s="585"/>
      <c r="AD77" s="585"/>
      <c r="AE77" s="585"/>
      <c r="AF77" s="585"/>
      <c r="AG77" s="585"/>
      <c r="AH77" s="585"/>
      <c r="AI77" s="585"/>
      <c r="AJ77" s="585"/>
      <c r="AK77" s="585"/>
      <c r="AL77" s="585"/>
      <c r="AM77" s="585"/>
      <c r="AN77" s="585"/>
      <c r="AO77" s="585"/>
      <c r="AP77" s="585"/>
      <c r="AQ77" s="585"/>
      <c r="AR77" s="585"/>
      <c r="AS77" s="585"/>
      <c r="AT77" s="585"/>
      <c r="AU77" s="585"/>
      <c r="AV77" s="586"/>
    </row>
    <row r="78" customFormat="false" ht="14.25" hidden="false" customHeight="false" outlineLevel="0" collapsed="false">
      <c r="A78" s="583"/>
      <c r="B78" s="584"/>
      <c r="C78" s="580" t="n">
        <f aca="false">D78+E78+F78+G78+H78+I78+J78+K78+L78+M78+N78+O78+P78+Q78+R78+S78+T78+U78+V78+W78+X78+Y78</f>
        <v>0</v>
      </c>
      <c r="D78" s="585"/>
      <c r="E78" s="585"/>
      <c r="F78" s="585"/>
      <c r="G78" s="585"/>
      <c r="H78" s="585"/>
      <c r="I78" s="585"/>
      <c r="J78" s="585"/>
      <c r="K78" s="585"/>
      <c r="L78" s="585"/>
      <c r="M78" s="585"/>
      <c r="N78" s="585"/>
      <c r="O78" s="585"/>
      <c r="P78" s="585"/>
      <c r="Q78" s="585"/>
      <c r="R78" s="585"/>
      <c r="S78" s="585"/>
      <c r="T78" s="585"/>
      <c r="U78" s="585"/>
      <c r="V78" s="585"/>
      <c r="W78" s="585"/>
      <c r="X78" s="585"/>
      <c r="Y78" s="585"/>
      <c r="Z78" s="580" t="n">
        <f aca="false">AA78+AB78+AC78+AD78+AE78+AF78+AG78+AH78+AI78+AJ78+AK78+AL78+AM78+AN78+AO78+AP78+AQ78+AR78+AS78+AT78+AU78+AV78</f>
        <v>0</v>
      </c>
      <c r="AA78" s="585"/>
      <c r="AB78" s="585"/>
      <c r="AC78" s="585"/>
      <c r="AD78" s="585"/>
      <c r="AE78" s="585"/>
      <c r="AF78" s="585"/>
      <c r="AG78" s="585"/>
      <c r="AH78" s="585"/>
      <c r="AI78" s="585"/>
      <c r="AJ78" s="585"/>
      <c r="AK78" s="585"/>
      <c r="AL78" s="585"/>
      <c r="AM78" s="585"/>
      <c r="AN78" s="585"/>
      <c r="AO78" s="585"/>
      <c r="AP78" s="585"/>
      <c r="AQ78" s="585"/>
      <c r="AR78" s="585"/>
      <c r="AS78" s="585"/>
      <c r="AT78" s="585"/>
      <c r="AU78" s="585"/>
      <c r="AV78" s="586"/>
    </row>
    <row r="79" customFormat="false" ht="14.25" hidden="false" customHeight="false" outlineLevel="0" collapsed="false">
      <c r="A79" s="583"/>
      <c r="B79" s="584"/>
      <c r="C79" s="580" t="n">
        <f aca="false">D79+E79+F79+G79+H79+I79+J79+K79+L79+M79+N79+O79+P79+Q79+R79+S79+T79+U79+V79+W79+X79+Y79</f>
        <v>0</v>
      </c>
      <c r="D79" s="585"/>
      <c r="E79" s="585"/>
      <c r="F79" s="585"/>
      <c r="G79" s="585"/>
      <c r="H79" s="585"/>
      <c r="I79" s="585"/>
      <c r="J79" s="585"/>
      <c r="K79" s="585"/>
      <c r="L79" s="585"/>
      <c r="M79" s="585"/>
      <c r="N79" s="585"/>
      <c r="O79" s="585"/>
      <c r="P79" s="585"/>
      <c r="Q79" s="585"/>
      <c r="R79" s="585"/>
      <c r="S79" s="585"/>
      <c r="T79" s="585"/>
      <c r="U79" s="585"/>
      <c r="V79" s="585"/>
      <c r="W79" s="585"/>
      <c r="X79" s="585"/>
      <c r="Y79" s="585"/>
      <c r="Z79" s="580" t="n">
        <f aca="false">AA79+AB79+AC79+AD79+AE79+AF79+AG79+AH79+AI79+AJ79+AK79+AL79+AM79+AN79+AO79+AP79+AQ79+AR79+AS79+AT79+AU79+AV79</f>
        <v>0</v>
      </c>
      <c r="AA79" s="585"/>
      <c r="AB79" s="585"/>
      <c r="AC79" s="585"/>
      <c r="AD79" s="585"/>
      <c r="AE79" s="585"/>
      <c r="AF79" s="585"/>
      <c r="AG79" s="585"/>
      <c r="AH79" s="585"/>
      <c r="AI79" s="585"/>
      <c r="AJ79" s="585"/>
      <c r="AK79" s="585"/>
      <c r="AL79" s="585"/>
      <c r="AM79" s="585"/>
      <c r="AN79" s="585"/>
      <c r="AO79" s="585"/>
      <c r="AP79" s="585"/>
      <c r="AQ79" s="585"/>
      <c r="AR79" s="585"/>
      <c r="AS79" s="585"/>
      <c r="AT79" s="585"/>
      <c r="AU79" s="585"/>
      <c r="AV79" s="586"/>
    </row>
    <row r="80" customFormat="false" ht="14.25" hidden="false" customHeight="false" outlineLevel="0" collapsed="false">
      <c r="A80" s="583"/>
      <c r="B80" s="584"/>
      <c r="C80" s="580" t="n">
        <f aca="false">D80+E80+F80+G80+H80+I80+J80+K80+L80+M80+N80+O80+P80+Q80+R80+S80+T80+U80+V80+W80+X80+Y80</f>
        <v>0</v>
      </c>
      <c r="D80" s="585"/>
      <c r="E80" s="585"/>
      <c r="F80" s="585"/>
      <c r="G80" s="585"/>
      <c r="H80" s="585"/>
      <c r="I80" s="585"/>
      <c r="J80" s="585"/>
      <c r="K80" s="585"/>
      <c r="L80" s="585"/>
      <c r="M80" s="585"/>
      <c r="N80" s="585"/>
      <c r="O80" s="585"/>
      <c r="P80" s="585"/>
      <c r="Q80" s="585"/>
      <c r="R80" s="585"/>
      <c r="S80" s="585"/>
      <c r="T80" s="585"/>
      <c r="U80" s="585"/>
      <c r="V80" s="585"/>
      <c r="W80" s="585"/>
      <c r="X80" s="585"/>
      <c r="Y80" s="585"/>
      <c r="Z80" s="580" t="n">
        <f aca="false">AA80+AB80+AC80+AD80+AE80+AF80+AG80+AH80+AI80+AJ80+AK80+AL80+AM80+AN80+AO80+AP80+AQ80+AR80+AS80+AT80+AU80+AV80</f>
        <v>0</v>
      </c>
      <c r="AA80" s="585"/>
      <c r="AB80" s="585"/>
      <c r="AC80" s="585"/>
      <c r="AD80" s="585"/>
      <c r="AE80" s="585"/>
      <c r="AF80" s="585"/>
      <c r="AG80" s="585"/>
      <c r="AH80" s="585"/>
      <c r="AI80" s="585"/>
      <c r="AJ80" s="585"/>
      <c r="AK80" s="585"/>
      <c r="AL80" s="585"/>
      <c r="AM80" s="585"/>
      <c r="AN80" s="585"/>
      <c r="AO80" s="585"/>
      <c r="AP80" s="585"/>
      <c r="AQ80" s="585"/>
      <c r="AR80" s="585"/>
      <c r="AS80" s="585"/>
      <c r="AT80" s="585"/>
      <c r="AU80" s="585"/>
      <c r="AV80" s="586"/>
    </row>
    <row r="81" customFormat="false" ht="22.35" hidden="false" customHeight="false" outlineLevel="0" collapsed="false">
      <c r="A81" s="583"/>
      <c r="B81" s="584"/>
      <c r="C81" s="580" t="n">
        <f aca="false">D81+E81+F81+G81+H81+I81+J81+K81+L81+M81+N81+O81+P81+Q81+R81+S81+T81+U81+V81+W81+X81+Y81</f>
        <v>0</v>
      </c>
      <c r="D81" s="585"/>
      <c r="E81" s="585"/>
      <c r="F81" s="585"/>
      <c r="G81" s="585"/>
      <c r="H81" s="585"/>
      <c r="I81" s="585"/>
      <c r="J81" s="585"/>
      <c r="K81" s="585"/>
      <c r="L81" s="585"/>
      <c r="M81" s="585"/>
      <c r="N81" s="585"/>
      <c r="O81" s="585"/>
      <c r="P81" s="585"/>
      <c r="Q81" s="585"/>
      <c r="R81" s="585"/>
      <c r="S81" s="585"/>
      <c r="T81" s="585"/>
      <c r="U81" s="585"/>
      <c r="V81" s="585"/>
      <c r="W81" s="585"/>
      <c r="X81" s="585"/>
      <c r="Y81" s="585"/>
      <c r="Z81" s="580" t="n">
        <f aca="false">AA81+AB81+AC81+AD81+AE81+AF81+AG81+AH81+AI81+AJ81+AK81+AL81+AM81+AN81+AO81+AP81+AQ81+AR81+AS81+AT81+AU81+AV81</f>
        <v>0</v>
      </c>
      <c r="AA81" s="585"/>
      <c r="AB81" s="585"/>
      <c r="AC81" s="585"/>
      <c r="AD81" s="585"/>
      <c r="AE81" s="585"/>
      <c r="AF81" s="585"/>
      <c r="AG81" s="585"/>
      <c r="AH81" s="585"/>
      <c r="AI81" s="585"/>
      <c r="AJ81" s="585"/>
      <c r="AK81" s="585"/>
      <c r="AL81" s="585"/>
      <c r="AM81" s="585"/>
      <c r="AN81" s="585"/>
      <c r="AO81" s="585"/>
      <c r="AP81" s="585"/>
      <c r="AQ81" s="585"/>
      <c r="AR81" s="585"/>
      <c r="AS81" s="585"/>
      <c r="AT81" s="585"/>
      <c r="AU81" s="585"/>
      <c r="AV81" s="586"/>
    </row>
    <row r="82" customFormat="false" ht="22.35" hidden="false" customHeight="false" outlineLevel="0" collapsed="false">
      <c r="A82" s="583"/>
      <c r="B82" s="584"/>
      <c r="C82" s="580" t="n">
        <f aca="false">D82+E82+F82+G82+H82+I82+J82+K82+L82+M82+N82+O82+P82+Q82+R82+S82+T82+U82+V82+W82+X82+Y82</f>
        <v>0</v>
      </c>
      <c r="D82" s="585"/>
      <c r="E82" s="585"/>
      <c r="F82" s="585"/>
      <c r="G82" s="585"/>
      <c r="H82" s="585"/>
      <c r="I82" s="585"/>
      <c r="J82" s="585"/>
      <c r="K82" s="585"/>
      <c r="L82" s="585"/>
      <c r="M82" s="585"/>
      <c r="N82" s="585"/>
      <c r="O82" s="585"/>
      <c r="P82" s="585"/>
      <c r="Q82" s="585"/>
      <c r="R82" s="585"/>
      <c r="S82" s="585"/>
      <c r="T82" s="585"/>
      <c r="U82" s="585"/>
      <c r="V82" s="585"/>
      <c r="W82" s="585"/>
      <c r="X82" s="585"/>
      <c r="Y82" s="585"/>
      <c r="Z82" s="580" t="n">
        <f aca="false">AA82+AB82+AC82+AD82+AE82+AF82+AG82+AH82+AI82+AJ82+AK82+AL82+AM82+AN82+AO82+AP82+AQ82+AR82+AS82+AT82+AU82+AV82</f>
        <v>0</v>
      </c>
      <c r="AA82" s="585"/>
      <c r="AB82" s="585"/>
      <c r="AC82" s="585"/>
      <c r="AD82" s="585"/>
      <c r="AE82" s="585"/>
      <c r="AF82" s="585"/>
      <c r="AG82" s="585"/>
      <c r="AH82" s="585"/>
      <c r="AI82" s="585"/>
      <c r="AJ82" s="585"/>
      <c r="AK82" s="585"/>
      <c r="AL82" s="585"/>
      <c r="AM82" s="585"/>
      <c r="AN82" s="585"/>
      <c r="AO82" s="585"/>
      <c r="AP82" s="585"/>
      <c r="AQ82" s="585"/>
      <c r="AR82" s="585"/>
      <c r="AS82" s="585"/>
      <c r="AT82" s="585"/>
      <c r="AU82" s="585"/>
      <c r="AV82" s="586"/>
    </row>
    <row r="83" customFormat="false" ht="22.35" hidden="false" customHeight="false" outlineLevel="0" collapsed="false">
      <c r="A83" s="583"/>
      <c r="B83" s="584"/>
      <c r="C83" s="580" t="n">
        <f aca="false">D83+E83+F83+G83+H83+I83+J83+K83+L83+M83+N83+O83+P83+Q83+R83+S83+T83+U83+V83+W83+X83+Y83</f>
        <v>0</v>
      </c>
      <c r="D83" s="585"/>
      <c r="E83" s="585"/>
      <c r="F83" s="585"/>
      <c r="G83" s="585"/>
      <c r="H83" s="585"/>
      <c r="I83" s="585"/>
      <c r="J83" s="585"/>
      <c r="K83" s="585"/>
      <c r="L83" s="585"/>
      <c r="M83" s="585"/>
      <c r="N83" s="585"/>
      <c r="O83" s="585"/>
      <c r="P83" s="585"/>
      <c r="Q83" s="585"/>
      <c r="R83" s="585"/>
      <c r="S83" s="585"/>
      <c r="T83" s="585"/>
      <c r="U83" s="585"/>
      <c r="V83" s="585"/>
      <c r="W83" s="585"/>
      <c r="X83" s="585"/>
      <c r="Y83" s="585"/>
      <c r="Z83" s="580" t="n">
        <f aca="false">AA83+AB83+AC83+AD83+AE83+AF83+AG83+AH83+AI83+AJ83+AK83+AL83+AM83+AN83+AO83+AP83+AQ83+AR83+AS83+AT83+AU83+AV83</f>
        <v>0</v>
      </c>
      <c r="AA83" s="585"/>
      <c r="AB83" s="585"/>
      <c r="AC83" s="585"/>
      <c r="AD83" s="585"/>
      <c r="AE83" s="585"/>
      <c r="AF83" s="585"/>
      <c r="AG83" s="585"/>
      <c r="AH83" s="585"/>
      <c r="AI83" s="585"/>
      <c r="AJ83" s="585"/>
      <c r="AK83" s="585"/>
      <c r="AL83" s="585"/>
      <c r="AM83" s="585"/>
      <c r="AN83" s="585"/>
      <c r="AO83" s="585"/>
      <c r="AP83" s="585"/>
      <c r="AQ83" s="585"/>
      <c r="AR83" s="585"/>
      <c r="AS83" s="585"/>
      <c r="AT83" s="585"/>
      <c r="AU83" s="585"/>
      <c r="AV83" s="586"/>
    </row>
    <row r="84" customFormat="false" ht="14.25" hidden="false" customHeight="false" outlineLevel="0" collapsed="false">
      <c r="A84" s="583"/>
      <c r="B84" s="584"/>
      <c r="C84" s="580" t="n">
        <f aca="false">D84+E84+F84+G84+H84+I84+J84+K84+L84+M84+N84+O84+P84+Q84+R84+S84+T84+U84+V84+W84+X84+Y84</f>
        <v>0</v>
      </c>
      <c r="D84" s="585"/>
      <c r="E84" s="585"/>
      <c r="F84" s="585"/>
      <c r="G84" s="585"/>
      <c r="H84" s="585"/>
      <c r="I84" s="585"/>
      <c r="J84" s="585"/>
      <c r="K84" s="585"/>
      <c r="L84" s="585"/>
      <c r="M84" s="585"/>
      <c r="N84" s="585"/>
      <c r="O84" s="585"/>
      <c r="P84" s="585"/>
      <c r="Q84" s="585"/>
      <c r="R84" s="585"/>
      <c r="S84" s="585"/>
      <c r="T84" s="585"/>
      <c r="U84" s="585"/>
      <c r="V84" s="585"/>
      <c r="W84" s="585"/>
      <c r="X84" s="585"/>
      <c r="Y84" s="585"/>
      <c r="Z84" s="580" t="n">
        <f aca="false">AA84+AB84+AC84+AD84+AE84+AF84+AG84+AH84+AI84+AJ84+AK84+AL84+AM84+AN84+AO84+AP84+AQ84+AR84+AS84+AT84+AU84+AV84</f>
        <v>0</v>
      </c>
      <c r="AA84" s="585"/>
      <c r="AB84" s="585"/>
      <c r="AC84" s="585"/>
      <c r="AD84" s="585"/>
      <c r="AE84" s="585"/>
      <c r="AF84" s="585"/>
      <c r="AG84" s="585"/>
      <c r="AH84" s="585"/>
      <c r="AI84" s="585"/>
      <c r="AJ84" s="585"/>
      <c r="AK84" s="585"/>
      <c r="AL84" s="585"/>
      <c r="AM84" s="585"/>
      <c r="AN84" s="585"/>
      <c r="AO84" s="585"/>
      <c r="AP84" s="585"/>
      <c r="AQ84" s="585"/>
      <c r="AR84" s="585"/>
      <c r="AS84" s="585"/>
      <c r="AT84" s="585"/>
      <c r="AU84" s="585"/>
      <c r="AV84" s="586"/>
    </row>
    <row r="85" customFormat="false" ht="19.4" hidden="false" customHeight="false" outlineLevel="0" collapsed="false">
      <c r="A85" s="583"/>
      <c r="B85" s="584"/>
      <c r="C85" s="580" t="n">
        <f aca="false">D85+E85+F85+G85+H85+I85+J85+K85+L85+M85+N85+O85+P85+Q85+R85+S85+T85+U85+V85+W85+X85+Y85</f>
        <v>0</v>
      </c>
      <c r="D85" s="585"/>
      <c r="E85" s="585"/>
      <c r="F85" s="585"/>
      <c r="G85" s="585"/>
      <c r="H85" s="585"/>
      <c r="I85" s="585"/>
      <c r="J85" s="585"/>
      <c r="K85" s="585"/>
      <c r="L85" s="585"/>
      <c r="M85" s="585"/>
      <c r="N85" s="585"/>
      <c r="O85" s="585"/>
      <c r="P85" s="585"/>
      <c r="Q85" s="585"/>
      <c r="R85" s="585"/>
      <c r="S85" s="585"/>
      <c r="T85" s="585"/>
      <c r="U85" s="585"/>
      <c r="V85" s="585"/>
      <c r="W85" s="585"/>
      <c r="X85" s="585"/>
      <c r="Y85" s="585"/>
      <c r="Z85" s="580" t="n">
        <f aca="false">AA85+AB85+AC85+AD85+AE85+AF85+AG85+AH85+AI85+AJ85+AK85+AL85+AM85+AN85+AO85+AP85+AQ85+AR85+AS85+AT85+AU85+AV85</f>
        <v>0</v>
      </c>
      <c r="AA85" s="585"/>
      <c r="AB85" s="585"/>
      <c r="AC85" s="585"/>
      <c r="AD85" s="585"/>
      <c r="AE85" s="585"/>
      <c r="AF85" s="585"/>
      <c r="AG85" s="585"/>
      <c r="AH85" s="585"/>
      <c r="AI85" s="585"/>
      <c r="AJ85" s="585"/>
      <c r="AK85" s="585"/>
      <c r="AL85" s="585"/>
      <c r="AM85" s="585"/>
      <c r="AN85" s="585"/>
      <c r="AO85" s="585"/>
      <c r="AP85" s="585"/>
      <c r="AQ85" s="585"/>
      <c r="AR85" s="585"/>
      <c r="AS85" s="585"/>
      <c r="AT85" s="585"/>
      <c r="AU85" s="585"/>
      <c r="AV85" s="586"/>
    </row>
    <row r="86" customFormat="false" ht="14.25" hidden="false" customHeight="false" outlineLevel="0" collapsed="false">
      <c r="A86" s="583"/>
      <c r="B86" s="584"/>
      <c r="C86" s="580" t="n">
        <f aca="false">D86+E86+F86+G86+H86+I86+J86+K86+L86+M86+N86+O86+P86+Q86+R86+S86+T86+U86+V86+W86+X86+Y86</f>
        <v>0</v>
      </c>
      <c r="D86" s="585"/>
      <c r="E86" s="585"/>
      <c r="F86" s="585"/>
      <c r="G86" s="585"/>
      <c r="H86" s="585"/>
      <c r="I86" s="585"/>
      <c r="J86" s="585"/>
      <c r="K86" s="585"/>
      <c r="L86" s="585"/>
      <c r="M86" s="585"/>
      <c r="N86" s="585"/>
      <c r="O86" s="585"/>
      <c r="P86" s="585"/>
      <c r="Q86" s="585"/>
      <c r="R86" s="585"/>
      <c r="S86" s="585"/>
      <c r="T86" s="585"/>
      <c r="U86" s="585"/>
      <c r="V86" s="585"/>
      <c r="W86" s="585"/>
      <c r="X86" s="585"/>
      <c r="Y86" s="585"/>
      <c r="Z86" s="580" t="n">
        <f aca="false">AA86+AB86+AC86+AD86+AE86+AF86+AG86+AH86+AI86+AJ86+AK86+AL86+AM86+AN86+AO86+AP86+AQ86+AR86+AS86+AT86+AU86+AV86</f>
        <v>0</v>
      </c>
      <c r="AA86" s="585"/>
      <c r="AB86" s="585"/>
      <c r="AC86" s="585"/>
      <c r="AD86" s="585"/>
      <c r="AE86" s="585"/>
      <c r="AF86" s="585"/>
      <c r="AG86" s="585"/>
      <c r="AH86" s="585"/>
      <c r="AI86" s="585"/>
      <c r="AJ86" s="585"/>
      <c r="AK86" s="585"/>
      <c r="AL86" s="585"/>
      <c r="AM86" s="585"/>
      <c r="AN86" s="585"/>
      <c r="AO86" s="585"/>
      <c r="AP86" s="585"/>
      <c r="AQ86" s="585"/>
      <c r="AR86" s="585"/>
      <c r="AS86" s="585"/>
      <c r="AT86" s="585"/>
      <c r="AU86" s="585"/>
      <c r="AV86" s="586"/>
    </row>
    <row r="87" customFormat="false" ht="20.85" hidden="false" customHeight="false" outlineLevel="0" collapsed="false">
      <c r="A87" s="583"/>
      <c r="B87" s="584"/>
      <c r="C87" s="580" t="n">
        <f aca="false">D87+E87+F87+G87+H87+I87+J87+K87+L87+M87+N87+O87+P87+Q87+R87+S87+T87+U87+V87+W87+X87+Y87</f>
        <v>0</v>
      </c>
      <c r="D87" s="585"/>
      <c r="E87" s="585"/>
      <c r="F87" s="585"/>
      <c r="G87" s="585"/>
      <c r="H87" s="585"/>
      <c r="I87" s="585"/>
      <c r="J87" s="585"/>
      <c r="K87" s="585"/>
      <c r="L87" s="585"/>
      <c r="M87" s="585"/>
      <c r="N87" s="585"/>
      <c r="O87" s="585"/>
      <c r="P87" s="585"/>
      <c r="Q87" s="585"/>
      <c r="R87" s="585"/>
      <c r="S87" s="585"/>
      <c r="T87" s="585"/>
      <c r="U87" s="585"/>
      <c r="V87" s="585"/>
      <c r="W87" s="585"/>
      <c r="X87" s="585"/>
      <c r="Y87" s="585"/>
      <c r="Z87" s="580" t="n">
        <f aca="false">AA87+AB87+AC87+AD87+AE87+AF87+AG87+AH87+AI87+AJ87+AK87+AL87+AM87+AN87+AO87+AP87+AQ87+AR87+AS87+AT87+AU87+AV87</f>
        <v>0</v>
      </c>
      <c r="AA87" s="585"/>
      <c r="AB87" s="585"/>
      <c r="AC87" s="585"/>
      <c r="AD87" s="585"/>
      <c r="AE87" s="585"/>
      <c r="AF87" s="585"/>
      <c r="AG87" s="585"/>
      <c r="AH87" s="585"/>
      <c r="AI87" s="585"/>
      <c r="AJ87" s="585"/>
      <c r="AK87" s="585"/>
      <c r="AL87" s="585"/>
      <c r="AM87" s="585"/>
      <c r="AN87" s="585"/>
      <c r="AO87" s="585"/>
      <c r="AP87" s="585"/>
      <c r="AQ87" s="585"/>
      <c r="AR87" s="585"/>
      <c r="AS87" s="585"/>
      <c r="AT87" s="585"/>
      <c r="AU87" s="585"/>
      <c r="AV87" s="586"/>
    </row>
    <row r="88" customFormat="false" ht="14.25" hidden="false" customHeight="false" outlineLevel="0" collapsed="false">
      <c r="A88" s="583"/>
      <c r="B88" s="584"/>
      <c r="C88" s="580" t="n">
        <f aca="false">D88+E88+F88+G88+H88+I88+J88+K88+L88+M88+N88+O88+P88+Q88+R88+S88+T88+U88+V88+W88+X88+Y88</f>
        <v>0</v>
      </c>
      <c r="D88" s="585"/>
      <c r="E88" s="585"/>
      <c r="F88" s="585"/>
      <c r="G88" s="585"/>
      <c r="H88" s="585"/>
      <c r="I88" s="585"/>
      <c r="J88" s="585"/>
      <c r="K88" s="585"/>
      <c r="L88" s="585"/>
      <c r="M88" s="585"/>
      <c r="N88" s="585"/>
      <c r="O88" s="585"/>
      <c r="P88" s="585"/>
      <c r="Q88" s="585"/>
      <c r="R88" s="585"/>
      <c r="S88" s="585"/>
      <c r="T88" s="585"/>
      <c r="U88" s="585"/>
      <c r="V88" s="585"/>
      <c r="W88" s="585"/>
      <c r="X88" s="585"/>
      <c r="Y88" s="585"/>
      <c r="Z88" s="580" t="n">
        <f aca="false">AA88+AB88+AC88+AD88+AE88+AF88+AG88+AH88+AI88+AJ88+AK88+AL88+AM88+AN88+AO88+AP88+AQ88+AR88+AS88+AT88+AU88+AV88</f>
        <v>0</v>
      </c>
      <c r="AA88" s="585"/>
      <c r="AB88" s="585"/>
      <c r="AC88" s="585"/>
      <c r="AD88" s="585"/>
      <c r="AE88" s="585"/>
      <c r="AF88" s="585"/>
      <c r="AG88" s="585"/>
      <c r="AH88" s="585"/>
      <c r="AI88" s="585"/>
      <c r="AJ88" s="585"/>
      <c r="AK88" s="585"/>
      <c r="AL88" s="585"/>
      <c r="AM88" s="585"/>
      <c r="AN88" s="585"/>
      <c r="AO88" s="585"/>
      <c r="AP88" s="585"/>
      <c r="AQ88" s="585"/>
      <c r="AR88" s="585"/>
      <c r="AS88" s="585"/>
      <c r="AT88" s="585"/>
      <c r="AU88" s="585"/>
      <c r="AV88" s="586"/>
    </row>
    <row r="89" customFormat="false" ht="14.25" hidden="false" customHeight="false" outlineLevel="0" collapsed="false">
      <c r="A89" s="583"/>
      <c r="B89" s="584"/>
      <c r="C89" s="580" t="n">
        <f aca="false">D89+E89+F89+G89+H89+I89+J89+K89+L89+M89+N89+O89+P89+Q89+R89+S89+T89+U89+V89+W89+X89+Y89</f>
        <v>0</v>
      </c>
      <c r="D89" s="585"/>
      <c r="E89" s="585"/>
      <c r="F89" s="585"/>
      <c r="G89" s="585"/>
      <c r="H89" s="585"/>
      <c r="I89" s="585"/>
      <c r="J89" s="585"/>
      <c r="K89" s="585"/>
      <c r="L89" s="585"/>
      <c r="M89" s="585"/>
      <c r="N89" s="585"/>
      <c r="O89" s="585"/>
      <c r="P89" s="585"/>
      <c r="Q89" s="585"/>
      <c r="R89" s="585"/>
      <c r="S89" s="585"/>
      <c r="T89" s="585"/>
      <c r="U89" s="585"/>
      <c r="V89" s="585"/>
      <c r="W89" s="585"/>
      <c r="X89" s="585"/>
      <c r="Y89" s="585"/>
      <c r="Z89" s="580" t="n">
        <f aca="false">AA89+AB89+AC89+AD89+AE89+AF89+AG89+AH89+AI89+AJ89+AK89+AL89+AM89+AN89+AO89+AP89+AQ89+AR89+AS89+AT89+AU89+AV89</f>
        <v>0</v>
      </c>
      <c r="AA89" s="585"/>
      <c r="AB89" s="585"/>
      <c r="AC89" s="585"/>
      <c r="AD89" s="585"/>
      <c r="AE89" s="585"/>
      <c r="AF89" s="585"/>
      <c r="AG89" s="585"/>
      <c r="AH89" s="585"/>
      <c r="AI89" s="585"/>
      <c r="AJ89" s="585"/>
      <c r="AK89" s="585"/>
      <c r="AL89" s="585"/>
      <c r="AM89" s="585"/>
      <c r="AN89" s="585"/>
      <c r="AO89" s="585"/>
      <c r="AP89" s="585"/>
      <c r="AQ89" s="585"/>
      <c r="AR89" s="585"/>
      <c r="AS89" s="585"/>
      <c r="AT89" s="585"/>
      <c r="AU89" s="585"/>
      <c r="AV89" s="586"/>
    </row>
    <row r="90" customFormat="false" ht="19.4" hidden="false" customHeight="false" outlineLevel="0" collapsed="false">
      <c r="A90" s="583"/>
      <c r="B90" s="584"/>
      <c r="C90" s="580" t="n">
        <f aca="false">D90+E90+F90+G90+H90+I90+J90+K90+L90+M90+N90+O90+P90+Q90+R90+S90+T90+U90+V90+W90+X90+Y90</f>
        <v>0</v>
      </c>
      <c r="D90" s="585"/>
      <c r="E90" s="585"/>
      <c r="F90" s="585"/>
      <c r="G90" s="585"/>
      <c r="H90" s="585"/>
      <c r="I90" s="585"/>
      <c r="J90" s="585"/>
      <c r="K90" s="585"/>
      <c r="L90" s="585"/>
      <c r="M90" s="585"/>
      <c r="N90" s="585"/>
      <c r="O90" s="585"/>
      <c r="P90" s="585"/>
      <c r="Q90" s="585"/>
      <c r="R90" s="585"/>
      <c r="S90" s="585"/>
      <c r="T90" s="585"/>
      <c r="U90" s="585"/>
      <c r="V90" s="585"/>
      <c r="W90" s="585"/>
      <c r="X90" s="585"/>
      <c r="Y90" s="585"/>
      <c r="Z90" s="580" t="n">
        <f aca="false">AA90+AB90+AC90+AD90+AE90+AF90+AG90+AH90+AI90+AJ90+AK90+AL90+AM90+AN90+AO90+AP90+AQ90+AR90+AS90+AT90+AU90+AV90</f>
        <v>0</v>
      </c>
      <c r="AA90" s="585"/>
      <c r="AB90" s="585"/>
      <c r="AC90" s="585"/>
      <c r="AD90" s="585"/>
      <c r="AE90" s="585"/>
      <c r="AF90" s="585"/>
      <c r="AG90" s="585"/>
      <c r="AH90" s="585"/>
      <c r="AI90" s="585"/>
      <c r="AJ90" s="585"/>
      <c r="AK90" s="585"/>
      <c r="AL90" s="585"/>
      <c r="AM90" s="585"/>
      <c r="AN90" s="585"/>
      <c r="AO90" s="585"/>
      <c r="AP90" s="585"/>
      <c r="AQ90" s="585"/>
      <c r="AR90" s="585"/>
      <c r="AS90" s="585"/>
      <c r="AT90" s="585"/>
      <c r="AU90" s="585"/>
      <c r="AV90" s="586"/>
    </row>
    <row r="91" customFormat="false" ht="19.4" hidden="false" customHeight="false" outlineLevel="0" collapsed="false">
      <c r="A91" s="583"/>
      <c r="B91" s="584"/>
      <c r="C91" s="580" t="n">
        <f aca="false">D91+E91+F91+G91+H91+I91+J91+K91+L91+M91+N91+O91+P91+Q91+R91+S91+T91+U91+V91+W91+X91+Y91</f>
        <v>0</v>
      </c>
      <c r="D91" s="585"/>
      <c r="E91" s="585"/>
      <c r="F91" s="585"/>
      <c r="G91" s="585"/>
      <c r="H91" s="585"/>
      <c r="I91" s="585"/>
      <c r="J91" s="585"/>
      <c r="K91" s="585"/>
      <c r="L91" s="585"/>
      <c r="M91" s="585"/>
      <c r="N91" s="585"/>
      <c r="O91" s="585"/>
      <c r="P91" s="585"/>
      <c r="Q91" s="585"/>
      <c r="R91" s="585"/>
      <c r="S91" s="585"/>
      <c r="T91" s="585"/>
      <c r="U91" s="585"/>
      <c r="V91" s="585"/>
      <c r="W91" s="585"/>
      <c r="X91" s="585"/>
      <c r="Y91" s="585"/>
      <c r="Z91" s="580" t="n">
        <f aca="false">AA91+AB91+AC91+AD91+AE91+AF91+AG91+AH91+AI91+AJ91+AK91+AL91+AM91+AN91+AO91+AP91+AQ91+AR91+AS91+AT91+AU91+AV91</f>
        <v>0</v>
      </c>
      <c r="AA91" s="585"/>
      <c r="AB91" s="585"/>
      <c r="AC91" s="585"/>
      <c r="AD91" s="585"/>
      <c r="AE91" s="585"/>
      <c r="AF91" s="585"/>
      <c r="AG91" s="585"/>
      <c r="AH91" s="585"/>
      <c r="AI91" s="585"/>
      <c r="AJ91" s="585"/>
      <c r="AK91" s="585"/>
      <c r="AL91" s="585"/>
      <c r="AM91" s="585"/>
      <c r="AN91" s="585"/>
      <c r="AO91" s="585"/>
      <c r="AP91" s="585"/>
      <c r="AQ91" s="585"/>
      <c r="AR91" s="585"/>
      <c r="AS91" s="585"/>
      <c r="AT91" s="585"/>
      <c r="AU91" s="585"/>
      <c r="AV91" s="586"/>
    </row>
    <row r="92" customFormat="false" ht="22.35" hidden="false" customHeight="false" outlineLevel="0" collapsed="false">
      <c r="A92" s="583"/>
      <c r="B92" s="584"/>
      <c r="C92" s="580" t="n">
        <f aca="false">D92+E92+F92+G92+H92+I92+J92+K92+L92+M92+N92+O92+P92+Q92+R92+S92+T92+U92+V92+W92+X92+Y92</f>
        <v>0</v>
      </c>
      <c r="D92" s="585"/>
      <c r="E92" s="585"/>
      <c r="F92" s="585"/>
      <c r="G92" s="585"/>
      <c r="H92" s="585"/>
      <c r="I92" s="585"/>
      <c r="J92" s="585"/>
      <c r="K92" s="585"/>
      <c r="L92" s="585"/>
      <c r="M92" s="585"/>
      <c r="N92" s="585"/>
      <c r="O92" s="585"/>
      <c r="P92" s="585"/>
      <c r="Q92" s="585"/>
      <c r="R92" s="585"/>
      <c r="S92" s="585"/>
      <c r="T92" s="585"/>
      <c r="U92" s="585"/>
      <c r="V92" s="585"/>
      <c r="W92" s="585"/>
      <c r="X92" s="585"/>
      <c r="Y92" s="585"/>
      <c r="Z92" s="580" t="n">
        <f aca="false">AA92+AB92+AC92+AD92+AE92+AF92+AG92+AH92+AI92+AJ92+AK92+AL92+AM92+AN92+AO92+AP92+AQ92+AR92+AS92+AT92+AU92+AV92</f>
        <v>0</v>
      </c>
      <c r="AA92" s="585"/>
      <c r="AB92" s="585"/>
      <c r="AC92" s="585"/>
      <c r="AD92" s="585"/>
      <c r="AE92" s="585"/>
      <c r="AF92" s="585"/>
      <c r="AG92" s="585"/>
      <c r="AH92" s="585"/>
      <c r="AI92" s="585"/>
      <c r="AJ92" s="585"/>
      <c r="AK92" s="585"/>
      <c r="AL92" s="585"/>
      <c r="AM92" s="585"/>
      <c r="AN92" s="585"/>
      <c r="AO92" s="585"/>
      <c r="AP92" s="585"/>
      <c r="AQ92" s="585"/>
      <c r="AR92" s="585"/>
      <c r="AS92" s="585"/>
      <c r="AT92" s="585"/>
      <c r="AU92" s="585"/>
      <c r="AV92" s="586"/>
    </row>
    <row r="93" customFormat="false" ht="14.25" hidden="false" customHeight="false" outlineLevel="0" collapsed="false">
      <c r="A93" s="583"/>
      <c r="B93" s="584"/>
      <c r="C93" s="580" t="n">
        <f aca="false">D93+E93+F93+G93+H93+I93+J93+K93+L93+M93+N93+O93+P93+Q93+R93+S93+T93+U93+V93+W93+X93+Y93</f>
        <v>0</v>
      </c>
      <c r="D93" s="585"/>
      <c r="E93" s="585"/>
      <c r="F93" s="585"/>
      <c r="G93" s="585"/>
      <c r="H93" s="585"/>
      <c r="I93" s="585"/>
      <c r="J93" s="585"/>
      <c r="K93" s="585"/>
      <c r="L93" s="585"/>
      <c r="M93" s="585"/>
      <c r="N93" s="585"/>
      <c r="O93" s="585"/>
      <c r="P93" s="585"/>
      <c r="Q93" s="585"/>
      <c r="R93" s="585"/>
      <c r="S93" s="585"/>
      <c r="T93" s="585"/>
      <c r="U93" s="585"/>
      <c r="V93" s="585"/>
      <c r="W93" s="585"/>
      <c r="X93" s="585"/>
      <c r="Y93" s="585"/>
      <c r="Z93" s="580" t="n">
        <f aca="false">AA93+AB93+AC93+AD93+AE93+AF93+AG93+AH93+AI93+AJ93+AK93+AL93+AM93+AN93+AO93+AP93+AQ93+AR93+AS93+AT93+AU93+AV93</f>
        <v>0</v>
      </c>
      <c r="AA93" s="585"/>
      <c r="AB93" s="585"/>
      <c r="AC93" s="585"/>
      <c r="AD93" s="585"/>
      <c r="AE93" s="585"/>
      <c r="AF93" s="585"/>
      <c r="AG93" s="585"/>
      <c r="AH93" s="585"/>
      <c r="AI93" s="585"/>
      <c r="AJ93" s="585"/>
      <c r="AK93" s="585"/>
      <c r="AL93" s="585"/>
      <c r="AM93" s="585"/>
      <c r="AN93" s="585"/>
      <c r="AO93" s="585"/>
      <c r="AP93" s="585"/>
      <c r="AQ93" s="585"/>
      <c r="AR93" s="585"/>
      <c r="AS93" s="585"/>
      <c r="AT93" s="585"/>
      <c r="AU93" s="585"/>
      <c r="AV93" s="586"/>
    </row>
    <row r="94" customFormat="false" ht="15" hidden="false" customHeight="false" outlineLevel="0" collapsed="false">
      <c r="A94" s="583"/>
      <c r="B94" s="584"/>
      <c r="C94" s="580" t="n">
        <f aca="false">D94+E94+F94+G94+H94+I94+J94+K94+L94+M94+N94+O94+P94+Q94+R94+S94+T94+U94+V94+W94+X94+Y94</f>
        <v>0</v>
      </c>
      <c r="D94" s="585"/>
      <c r="E94" s="585"/>
      <c r="F94" s="585"/>
      <c r="G94" s="585"/>
      <c r="H94" s="585"/>
      <c r="I94" s="585"/>
      <c r="J94" s="585"/>
      <c r="K94" s="585"/>
      <c r="L94" s="585"/>
      <c r="M94" s="585"/>
      <c r="N94" s="585"/>
      <c r="O94" s="585"/>
      <c r="P94" s="585"/>
      <c r="Q94" s="585"/>
      <c r="R94" s="585"/>
      <c r="S94" s="585"/>
      <c r="T94" s="585"/>
      <c r="U94" s="585"/>
      <c r="V94" s="585"/>
      <c r="W94" s="585"/>
      <c r="X94" s="585"/>
      <c r="Y94" s="585"/>
      <c r="Z94" s="580" t="n">
        <f aca="false">AA94+AB94+AC94+AD94+AE94+AF94+AG94+AH94+AI94+AJ94+AK94+AL94+AM94+AN94+AO94+AP94+AQ94+AR94+AS94+AT94+AU94+AV94</f>
        <v>0</v>
      </c>
      <c r="AA94" s="585"/>
      <c r="AB94" s="585"/>
      <c r="AC94" s="585"/>
      <c r="AD94" s="585"/>
      <c r="AE94" s="585"/>
      <c r="AF94" s="585"/>
      <c r="AG94" s="585"/>
      <c r="AH94" s="585"/>
      <c r="AI94" s="585"/>
      <c r="AJ94" s="585"/>
      <c r="AK94" s="585"/>
      <c r="AL94" s="585"/>
      <c r="AM94" s="585"/>
      <c r="AN94" s="585"/>
      <c r="AO94" s="585"/>
      <c r="AP94" s="585"/>
      <c r="AQ94" s="585"/>
      <c r="AR94" s="585"/>
      <c r="AS94" s="585"/>
      <c r="AT94" s="585"/>
      <c r="AU94" s="585"/>
      <c r="AV94" s="586"/>
    </row>
    <row r="95" customFormat="false" ht="14.25" hidden="false" customHeight="false" outlineLevel="0" collapsed="false">
      <c r="A95" s="583"/>
      <c r="B95" s="584"/>
      <c r="C95" s="580" t="n">
        <f aca="false">D95+E95+F95+G95+H95+I95+J95+K95+L95+M95+N95+O95+P95+Q95+R95+S95+T95+U95+V95+W95+X95+Y95</f>
        <v>0</v>
      </c>
      <c r="D95" s="585"/>
      <c r="E95" s="585"/>
      <c r="F95" s="585"/>
      <c r="G95" s="585"/>
      <c r="H95" s="585"/>
      <c r="I95" s="585"/>
      <c r="J95" s="585"/>
      <c r="K95" s="585"/>
      <c r="L95" s="585"/>
      <c r="M95" s="585"/>
      <c r="N95" s="585"/>
      <c r="O95" s="585"/>
      <c r="P95" s="585"/>
      <c r="Q95" s="585"/>
      <c r="R95" s="585"/>
      <c r="S95" s="585"/>
      <c r="T95" s="585"/>
      <c r="U95" s="585"/>
      <c r="V95" s="585"/>
      <c r="W95" s="585"/>
      <c r="X95" s="585"/>
      <c r="Y95" s="585"/>
      <c r="Z95" s="580" t="n">
        <f aca="false">AA95+AB95+AC95+AD95+AE95+AF95+AG95+AH95+AI95+AJ95+AK95+AL95+AM95+AN95+AO95+AP95+AQ95+AR95+AS95+AT95+AU95+AV95</f>
        <v>0</v>
      </c>
      <c r="AA95" s="585"/>
      <c r="AB95" s="585"/>
      <c r="AC95" s="585"/>
      <c r="AD95" s="585"/>
      <c r="AE95" s="585"/>
      <c r="AF95" s="585"/>
      <c r="AG95" s="585"/>
      <c r="AH95" s="585"/>
      <c r="AI95" s="585"/>
      <c r="AJ95" s="585"/>
      <c r="AK95" s="585"/>
      <c r="AL95" s="585"/>
      <c r="AM95" s="585"/>
      <c r="AN95" s="585"/>
      <c r="AO95" s="585"/>
      <c r="AP95" s="585"/>
      <c r="AQ95" s="585"/>
      <c r="AR95" s="585"/>
      <c r="AS95" s="585"/>
      <c r="AT95" s="585"/>
      <c r="AU95" s="585"/>
      <c r="AV95" s="586"/>
    </row>
    <row r="96" customFormat="false" ht="14.25" hidden="false" customHeight="false" outlineLevel="0" collapsed="false">
      <c r="A96" s="583"/>
      <c r="B96" s="584"/>
      <c r="C96" s="580" t="n">
        <f aca="false">D96+E96+F96+G96+H96+I96+J96+K96+L96+M96+N96+O96+P96+Q96+R96+S96+T96+U96+V96+W96+X96+Y96</f>
        <v>0</v>
      </c>
      <c r="D96" s="585"/>
      <c r="E96" s="585"/>
      <c r="F96" s="585"/>
      <c r="G96" s="585"/>
      <c r="H96" s="585"/>
      <c r="I96" s="585"/>
      <c r="J96" s="585"/>
      <c r="K96" s="585"/>
      <c r="L96" s="585"/>
      <c r="M96" s="585"/>
      <c r="N96" s="585"/>
      <c r="O96" s="585"/>
      <c r="P96" s="585"/>
      <c r="Q96" s="585"/>
      <c r="R96" s="585"/>
      <c r="S96" s="585"/>
      <c r="T96" s="585"/>
      <c r="U96" s="585"/>
      <c r="V96" s="585"/>
      <c r="W96" s="585"/>
      <c r="X96" s="585"/>
      <c r="Y96" s="585"/>
      <c r="Z96" s="580" t="n">
        <f aca="false">AA96+AB96+AC96+AD96+AE96+AF96+AG96+AH96+AI96+AJ96+AK96+AL96+AM96+AN96+AO96+AP96+AQ96+AR96+AS96+AT96+AU96+AV96</f>
        <v>0</v>
      </c>
      <c r="AA96" s="585"/>
      <c r="AB96" s="585"/>
      <c r="AC96" s="585"/>
      <c r="AD96" s="585"/>
      <c r="AE96" s="585"/>
      <c r="AF96" s="585"/>
      <c r="AG96" s="585"/>
      <c r="AH96" s="585"/>
      <c r="AI96" s="585"/>
      <c r="AJ96" s="585"/>
      <c r="AK96" s="585"/>
      <c r="AL96" s="585"/>
      <c r="AM96" s="585"/>
      <c r="AN96" s="585"/>
      <c r="AO96" s="585"/>
      <c r="AP96" s="585"/>
      <c r="AQ96" s="585"/>
      <c r="AR96" s="585"/>
      <c r="AS96" s="585"/>
      <c r="AT96" s="585"/>
      <c r="AU96" s="585"/>
      <c r="AV96" s="586"/>
    </row>
    <row r="97" customFormat="false" ht="14.25" hidden="false" customHeight="false" outlineLevel="0" collapsed="false">
      <c r="A97" s="583"/>
      <c r="B97" s="584"/>
      <c r="C97" s="580" t="n">
        <f aca="false">D97+E97+F97+G97+H97+I97+J97+K97+L97+M97+N97+O97+P97+Q97+R97+S97+T97+U97+V97+W97+X97+Y97</f>
        <v>0</v>
      </c>
      <c r="D97" s="585"/>
      <c r="E97" s="585"/>
      <c r="F97" s="585"/>
      <c r="G97" s="585"/>
      <c r="H97" s="585"/>
      <c r="I97" s="585"/>
      <c r="J97" s="585"/>
      <c r="K97" s="585"/>
      <c r="L97" s="585"/>
      <c r="M97" s="585"/>
      <c r="N97" s="585"/>
      <c r="O97" s="585"/>
      <c r="P97" s="585"/>
      <c r="Q97" s="585"/>
      <c r="R97" s="585"/>
      <c r="S97" s="585"/>
      <c r="T97" s="585"/>
      <c r="U97" s="585"/>
      <c r="V97" s="585"/>
      <c r="W97" s="585"/>
      <c r="X97" s="585"/>
      <c r="Y97" s="585"/>
      <c r="Z97" s="580" t="n">
        <f aca="false">AA97+AB97+AC97+AD97+AE97+AF97+AG97+AH97+AI97+AJ97+AK97+AL97+AM97+AN97+AO97+AP97+AQ97+AR97+AS97+AT97+AU97+AV97</f>
        <v>0</v>
      </c>
      <c r="AA97" s="585"/>
      <c r="AB97" s="585"/>
      <c r="AC97" s="585"/>
      <c r="AD97" s="585"/>
      <c r="AE97" s="585"/>
      <c r="AF97" s="585"/>
      <c r="AG97" s="585"/>
      <c r="AH97" s="585"/>
      <c r="AI97" s="585"/>
      <c r="AJ97" s="585"/>
      <c r="AK97" s="585"/>
      <c r="AL97" s="585"/>
      <c r="AM97" s="585"/>
      <c r="AN97" s="585"/>
      <c r="AO97" s="585"/>
      <c r="AP97" s="585"/>
      <c r="AQ97" s="585"/>
      <c r="AR97" s="585"/>
      <c r="AS97" s="585"/>
      <c r="AT97" s="585"/>
      <c r="AU97" s="585"/>
      <c r="AV97" s="586"/>
    </row>
    <row r="98" customFormat="false" ht="20.85" hidden="false" customHeight="false" outlineLevel="0" collapsed="false">
      <c r="A98" s="583"/>
      <c r="B98" s="584"/>
      <c r="C98" s="580" t="n">
        <f aca="false">D98+E98+F98+G98+H98+I98+J98+K98+L98+M98+N98+O98+P98+Q98+R98+S98+T98+U98+V98+W98+X98+Y98</f>
        <v>0</v>
      </c>
      <c r="D98" s="585"/>
      <c r="E98" s="585"/>
      <c r="F98" s="585"/>
      <c r="G98" s="585"/>
      <c r="H98" s="585"/>
      <c r="I98" s="585"/>
      <c r="J98" s="585"/>
      <c r="K98" s="585"/>
      <c r="L98" s="585"/>
      <c r="M98" s="585"/>
      <c r="N98" s="585"/>
      <c r="O98" s="585"/>
      <c r="P98" s="585"/>
      <c r="Q98" s="585"/>
      <c r="R98" s="585"/>
      <c r="S98" s="585"/>
      <c r="T98" s="585"/>
      <c r="U98" s="585"/>
      <c r="V98" s="585"/>
      <c r="W98" s="585"/>
      <c r="X98" s="585"/>
      <c r="Y98" s="585"/>
      <c r="Z98" s="580" t="n">
        <f aca="false">AA98+AB98+AC98+AD98+AE98+AF98+AG98+AH98+AI98+AJ98+AK98+AL98+AM98+AN98+AO98+AP98+AQ98+AR98+AS98+AT98+AU98+AV98</f>
        <v>0</v>
      </c>
      <c r="AA98" s="585"/>
      <c r="AB98" s="585"/>
      <c r="AC98" s="585"/>
      <c r="AD98" s="585"/>
      <c r="AE98" s="585"/>
      <c r="AF98" s="585"/>
      <c r="AG98" s="585"/>
      <c r="AH98" s="585"/>
      <c r="AI98" s="585"/>
      <c r="AJ98" s="585"/>
      <c r="AK98" s="585"/>
      <c r="AL98" s="585"/>
      <c r="AM98" s="585"/>
      <c r="AN98" s="585"/>
      <c r="AO98" s="585"/>
      <c r="AP98" s="585"/>
      <c r="AQ98" s="585"/>
      <c r="AR98" s="585"/>
      <c r="AS98" s="585"/>
      <c r="AT98" s="585"/>
      <c r="AU98" s="585"/>
      <c r="AV98" s="586"/>
    </row>
    <row r="99" customFormat="false" ht="14.25" hidden="false" customHeight="false" outlineLevel="0" collapsed="false">
      <c r="A99" s="583"/>
      <c r="B99" s="584"/>
      <c r="C99" s="580" t="n">
        <f aca="false">D99+E99+F99+G99+H99+I99+J99+K99+L99+M99+N99+O99+P99+Q99+R99+S99+T99+U99+V99+W99+X99+Y99</f>
        <v>0</v>
      </c>
      <c r="D99" s="585"/>
      <c r="E99" s="585"/>
      <c r="F99" s="585"/>
      <c r="G99" s="585"/>
      <c r="H99" s="585"/>
      <c r="I99" s="585"/>
      <c r="J99" s="585"/>
      <c r="K99" s="585"/>
      <c r="L99" s="585"/>
      <c r="M99" s="585"/>
      <c r="N99" s="585"/>
      <c r="O99" s="585"/>
      <c r="P99" s="585"/>
      <c r="Q99" s="585"/>
      <c r="R99" s="585"/>
      <c r="S99" s="585"/>
      <c r="T99" s="585"/>
      <c r="U99" s="585"/>
      <c r="V99" s="585"/>
      <c r="W99" s="585"/>
      <c r="X99" s="585"/>
      <c r="Y99" s="585"/>
      <c r="Z99" s="580" t="n">
        <f aca="false">AA99+AB99+AC99+AD99+AE99+AF99+AG99+AH99+AI99+AJ99+AK99+AL99+AM99+AN99+AO99+AP99+AQ99+AR99+AS99+AT99+AU99+AV99</f>
        <v>0</v>
      </c>
      <c r="AA99" s="585"/>
      <c r="AB99" s="585"/>
      <c r="AC99" s="585"/>
      <c r="AD99" s="585"/>
      <c r="AE99" s="585"/>
      <c r="AF99" s="585"/>
      <c r="AG99" s="585"/>
      <c r="AH99" s="585"/>
      <c r="AI99" s="585"/>
      <c r="AJ99" s="585"/>
      <c r="AK99" s="585"/>
      <c r="AL99" s="585"/>
      <c r="AM99" s="585"/>
      <c r="AN99" s="585"/>
      <c r="AO99" s="585"/>
      <c r="AP99" s="585"/>
      <c r="AQ99" s="585"/>
      <c r="AR99" s="585"/>
      <c r="AS99" s="585"/>
      <c r="AT99" s="585"/>
      <c r="AU99" s="585"/>
      <c r="AV99" s="586"/>
    </row>
    <row r="100" customFormat="false" ht="19.4" hidden="false" customHeight="false" outlineLevel="0" collapsed="false">
      <c r="A100" s="583"/>
      <c r="B100" s="584"/>
      <c r="C100" s="580" t="n">
        <f aca="false">D100+E100+F100+G100+H100+I100+J100+K100+L100+M100+N100+O100+P100+Q100+R100+S100+T100+U100+V100+W100+X100+Y100</f>
        <v>0</v>
      </c>
      <c r="D100" s="585"/>
      <c r="E100" s="585"/>
      <c r="F100" s="585"/>
      <c r="G100" s="585"/>
      <c r="H100" s="585"/>
      <c r="I100" s="585"/>
      <c r="J100" s="585"/>
      <c r="K100" s="585"/>
      <c r="L100" s="585"/>
      <c r="M100" s="585"/>
      <c r="N100" s="585"/>
      <c r="O100" s="585"/>
      <c r="P100" s="585"/>
      <c r="Q100" s="585"/>
      <c r="R100" s="585"/>
      <c r="S100" s="585"/>
      <c r="T100" s="585"/>
      <c r="U100" s="585"/>
      <c r="V100" s="585"/>
      <c r="W100" s="585"/>
      <c r="X100" s="585"/>
      <c r="Y100" s="585"/>
      <c r="Z100" s="580" t="n">
        <f aca="false">AA100+AB100+AC100+AD100+AE100+AF100+AG100+AH100+AI100+AJ100+AK100+AL100+AM100+AN100+AO100+AP100+AQ100+AR100+AS100+AT100+AU100+AV100</f>
        <v>0</v>
      </c>
      <c r="AA100" s="585"/>
      <c r="AB100" s="585"/>
      <c r="AC100" s="585"/>
      <c r="AD100" s="585"/>
      <c r="AE100" s="585"/>
      <c r="AF100" s="585"/>
      <c r="AG100" s="585"/>
      <c r="AH100" s="585"/>
      <c r="AI100" s="585"/>
      <c r="AJ100" s="585"/>
      <c r="AK100" s="585"/>
      <c r="AL100" s="585"/>
      <c r="AM100" s="585"/>
      <c r="AN100" s="585"/>
      <c r="AO100" s="585"/>
      <c r="AP100" s="585"/>
      <c r="AQ100" s="585"/>
      <c r="AR100" s="585"/>
      <c r="AS100" s="585"/>
      <c r="AT100" s="585"/>
      <c r="AU100" s="585"/>
      <c r="AV100" s="586"/>
    </row>
    <row r="101" customFormat="false" ht="14.25" hidden="false" customHeight="false" outlineLevel="0" collapsed="false">
      <c r="A101" s="583"/>
      <c r="B101" s="584"/>
      <c r="C101" s="580" t="n">
        <f aca="false">D101+E101+F101+G101+H101+I101+J101+K101+L101+M101+N101+O101+P101+Q101+R101+S101+T101+U101+V101+W101+X101+Y101</f>
        <v>0</v>
      </c>
      <c r="D101" s="585"/>
      <c r="E101" s="585"/>
      <c r="F101" s="585"/>
      <c r="G101" s="585"/>
      <c r="H101" s="585"/>
      <c r="I101" s="585"/>
      <c r="J101" s="585"/>
      <c r="K101" s="585"/>
      <c r="L101" s="585"/>
      <c r="M101" s="585"/>
      <c r="N101" s="585"/>
      <c r="O101" s="585"/>
      <c r="P101" s="585"/>
      <c r="Q101" s="585"/>
      <c r="R101" s="585"/>
      <c r="S101" s="585"/>
      <c r="T101" s="585"/>
      <c r="U101" s="585"/>
      <c r="V101" s="585"/>
      <c r="W101" s="585"/>
      <c r="X101" s="585"/>
      <c r="Y101" s="585"/>
      <c r="Z101" s="580" t="n">
        <f aca="false">AA101+AB101+AC101+AD101+AE101+AF101+AG101+AH101+AI101+AJ101+AK101+AL101+AM101+AN101+AO101+AP101+AQ101+AR101+AS101+AT101+AU101+AV101</f>
        <v>0</v>
      </c>
      <c r="AA101" s="585"/>
      <c r="AB101" s="585"/>
      <c r="AC101" s="585"/>
      <c r="AD101" s="585"/>
      <c r="AE101" s="585"/>
      <c r="AF101" s="585"/>
      <c r="AG101" s="585"/>
      <c r="AH101" s="585"/>
      <c r="AI101" s="585"/>
      <c r="AJ101" s="585"/>
      <c r="AK101" s="585"/>
      <c r="AL101" s="585"/>
      <c r="AM101" s="585"/>
      <c r="AN101" s="585"/>
      <c r="AO101" s="585"/>
      <c r="AP101" s="585"/>
      <c r="AQ101" s="585"/>
      <c r="AR101" s="585"/>
      <c r="AS101" s="585"/>
      <c r="AT101" s="585"/>
      <c r="AU101" s="585"/>
      <c r="AV101" s="586"/>
    </row>
    <row r="102" customFormat="false" ht="14.25" hidden="false" customHeight="false" outlineLevel="0" collapsed="false">
      <c r="A102" s="583"/>
      <c r="B102" s="584"/>
      <c r="C102" s="580" t="n">
        <f aca="false">D102+E102+F102+G102+H102+I102+J102+K102+L102+M102+N102+O102+P102+Q102+R102+S102+T102+U102+V102+W102+X102+Y102</f>
        <v>0</v>
      </c>
      <c r="D102" s="585"/>
      <c r="E102" s="585"/>
      <c r="F102" s="585"/>
      <c r="G102" s="585"/>
      <c r="H102" s="585"/>
      <c r="I102" s="585"/>
      <c r="J102" s="585"/>
      <c r="K102" s="585"/>
      <c r="L102" s="585"/>
      <c r="M102" s="585"/>
      <c r="N102" s="585"/>
      <c r="O102" s="585"/>
      <c r="P102" s="585"/>
      <c r="Q102" s="585"/>
      <c r="R102" s="585"/>
      <c r="S102" s="585"/>
      <c r="T102" s="585"/>
      <c r="U102" s="585"/>
      <c r="V102" s="585"/>
      <c r="W102" s="585"/>
      <c r="X102" s="585"/>
      <c r="Y102" s="585"/>
      <c r="Z102" s="580" t="n">
        <f aca="false">AA102+AB102+AC102+AD102+AE102+AF102+AG102+AH102+AI102+AJ102+AK102+AL102+AM102+AN102+AO102+AP102+AQ102+AR102+AS102+AT102+AU102+AV102</f>
        <v>0</v>
      </c>
      <c r="AA102" s="585"/>
      <c r="AB102" s="585"/>
      <c r="AC102" s="585"/>
      <c r="AD102" s="585"/>
      <c r="AE102" s="585"/>
      <c r="AF102" s="585"/>
      <c r="AG102" s="585"/>
      <c r="AH102" s="585"/>
      <c r="AI102" s="585"/>
      <c r="AJ102" s="585"/>
      <c r="AK102" s="585"/>
      <c r="AL102" s="585"/>
      <c r="AM102" s="585"/>
      <c r="AN102" s="585"/>
      <c r="AO102" s="585"/>
      <c r="AP102" s="585"/>
      <c r="AQ102" s="585"/>
      <c r="AR102" s="585"/>
      <c r="AS102" s="585"/>
      <c r="AT102" s="585"/>
      <c r="AU102" s="585"/>
      <c r="AV102" s="586"/>
    </row>
    <row r="103" customFormat="false" ht="14.25" hidden="false" customHeight="false" outlineLevel="0" collapsed="false">
      <c r="A103" s="583"/>
      <c r="B103" s="584"/>
      <c r="C103" s="580" t="n">
        <f aca="false">D103+E103+F103+G103+H103+I103+J103+K103+L103+M103+N103+O103+P103+Q103+R103+S103+T103+U103+V103+W103+X103+Y103</f>
        <v>0</v>
      </c>
      <c r="D103" s="585"/>
      <c r="E103" s="585"/>
      <c r="F103" s="585"/>
      <c r="G103" s="585"/>
      <c r="H103" s="585"/>
      <c r="I103" s="585"/>
      <c r="J103" s="585"/>
      <c r="K103" s="585"/>
      <c r="L103" s="585"/>
      <c r="M103" s="585"/>
      <c r="N103" s="585"/>
      <c r="O103" s="585"/>
      <c r="P103" s="585"/>
      <c r="Q103" s="585"/>
      <c r="R103" s="585"/>
      <c r="S103" s="585"/>
      <c r="T103" s="585"/>
      <c r="U103" s="585"/>
      <c r="V103" s="585"/>
      <c r="W103" s="585"/>
      <c r="X103" s="585"/>
      <c r="Y103" s="585"/>
      <c r="Z103" s="580" t="n">
        <f aca="false">AA103+AB103+AC103+AD103+AE103+AF103+AG103+AH103+AI103+AJ103+AK103+AL103+AM103+AN103+AO103+AP103+AQ103+AR103+AS103+AT103+AU103+AV103</f>
        <v>0</v>
      </c>
      <c r="AA103" s="585"/>
      <c r="AB103" s="585"/>
      <c r="AC103" s="585"/>
      <c r="AD103" s="585"/>
      <c r="AE103" s="585"/>
      <c r="AF103" s="585"/>
      <c r="AG103" s="585"/>
      <c r="AH103" s="585"/>
      <c r="AI103" s="585"/>
      <c r="AJ103" s="585"/>
      <c r="AK103" s="585"/>
      <c r="AL103" s="585"/>
      <c r="AM103" s="585"/>
      <c r="AN103" s="585"/>
      <c r="AO103" s="585"/>
      <c r="AP103" s="585"/>
      <c r="AQ103" s="585"/>
      <c r="AR103" s="585"/>
      <c r="AS103" s="585"/>
      <c r="AT103" s="585"/>
      <c r="AU103" s="585"/>
      <c r="AV103" s="586"/>
    </row>
    <row r="104" customFormat="false" ht="15" hidden="false" customHeight="false" outlineLevel="0" collapsed="false">
      <c r="A104" s="583"/>
      <c r="B104" s="584"/>
      <c r="C104" s="580" t="n">
        <f aca="false">D104+E104+F104+G104+H104+I104+J104+K104+L104+M104+N104+O104+P104+Q104+R104+S104+T104+U104+V104+W104+X104+Y104</f>
        <v>0</v>
      </c>
      <c r="D104" s="585"/>
      <c r="E104" s="585"/>
      <c r="F104" s="585"/>
      <c r="G104" s="585"/>
      <c r="H104" s="585"/>
      <c r="I104" s="585"/>
      <c r="J104" s="585"/>
      <c r="K104" s="585"/>
      <c r="L104" s="585"/>
      <c r="M104" s="585"/>
      <c r="N104" s="585"/>
      <c r="O104" s="585"/>
      <c r="P104" s="585"/>
      <c r="Q104" s="585"/>
      <c r="R104" s="585"/>
      <c r="S104" s="585"/>
      <c r="T104" s="585"/>
      <c r="U104" s="585"/>
      <c r="V104" s="585"/>
      <c r="W104" s="585"/>
      <c r="X104" s="585"/>
      <c r="Y104" s="585"/>
      <c r="Z104" s="580" t="n">
        <f aca="false">AA104+AB104+AC104+AD104+AE104+AF104+AG104+AH104+AI104+AJ104+AK104+AL104+AM104+AN104+AO104+AP104+AQ104+AR104+AS104+AT104+AU104+AV104</f>
        <v>0</v>
      </c>
      <c r="AA104" s="585"/>
      <c r="AB104" s="585"/>
      <c r="AC104" s="585"/>
      <c r="AD104" s="585"/>
      <c r="AE104" s="585"/>
      <c r="AF104" s="585"/>
      <c r="AG104" s="585"/>
      <c r="AH104" s="585"/>
      <c r="AI104" s="585"/>
      <c r="AJ104" s="585"/>
      <c r="AK104" s="585"/>
      <c r="AL104" s="585"/>
      <c r="AM104" s="585"/>
      <c r="AN104" s="585"/>
      <c r="AO104" s="585"/>
      <c r="AP104" s="585"/>
      <c r="AQ104" s="585"/>
      <c r="AR104" s="585"/>
      <c r="AS104" s="585"/>
      <c r="AT104" s="585"/>
      <c r="AU104" s="585"/>
      <c r="AV104" s="586"/>
    </row>
    <row r="105" customFormat="false" ht="14.25" hidden="false" customHeight="false" outlineLevel="0" collapsed="false">
      <c r="A105" s="583"/>
      <c r="B105" s="584"/>
      <c r="C105" s="580" t="n">
        <f aca="false">D105+E105+F105+G105+H105+I105+J105+K105+L105+M105+N105+O105+P105+Q105+R105+S105+T105+U105+V105+W105+X105+Y105</f>
        <v>0</v>
      </c>
      <c r="D105" s="585"/>
      <c r="E105" s="585"/>
      <c r="F105" s="585"/>
      <c r="G105" s="585"/>
      <c r="H105" s="585"/>
      <c r="I105" s="585"/>
      <c r="J105" s="585"/>
      <c r="K105" s="585"/>
      <c r="L105" s="585"/>
      <c r="M105" s="585"/>
      <c r="N105" s="585"/>
      <c r="O105" s="585"/>
      <c r="P105" s="585"/>
      <c r="Q105" s="585"/>
      <c r="R105" s="585"/>
      <c r="S105" s="585"/>
      <c r="T105" s="585"/>
      <c r="U105" s="585"/>
      <c r="V105" s="585"/>
      <c r="W105" s="585"/>
      <c r="X105" s="585"/>
      <c r="Y105" s="585"/>
      <c r="Z105" s="580" t="n">
        <f aca="false">AA105+AB105+AC105+AD105+AE105+AF105+AG105+AH105+AI105+AJ105+AK105+AL105+AM105+AN105+AO105+AP105+AQ105+AR105+AS105+AT105+AU105+AV105</f>
        <v>0</v>
      </c>
      <c r="AA105" s="585"/>
      <c r="AB105" s="585"/>
      <c r="AC105" s="585"/>
      <c r="AD105" s="585"/>
      <c r="AE105" s="585"/>
      <c r="AF105" s="585"/>
      <c r="AG105" s="585"/>
      <c r="AH105" s="585"/>
      <c r="AI105" s="585"/>
      <c r="AJ105" s="585"/>
      <c r="AK105" s="585"/>
      <c r="AL105" s="585"/>
      <c r="AM105" s="585"/>
      <c r="AN105" s="585"/>
      <c r="AO105" s="585"/>
      <c r="AP105" s="585"/>
      <c r="AQ105" s="585"/>
      <c r="AR105" s="585"/>
      <c r="AS105" s="585"/>
      <c r="AT105" s="585"/>
      <c r="AU105" s="585"/>
      <c r="AV105" s="586"/>
    </row>
    <row r="106" customFormat="false" ht="14.25" hidden="false" customHeight="false" outlineLevel="0" collapsed="false">
      <c r="A106" s="583"/>
      <c r="B106" s="584"/>
      <c r="C106" s="580" t="n">
        <f aca="false">D106+E106+F106+G106+H106+I106+J106+K106+L106+M106+N106+O106+P106+Q106+R106+S106+T106+U106+V106+W106+X106+Y106</f>
        <v>0</v>
      </c>
      <c r="D106" s="585"/>
      <c r="E106" s="585"/>
      <c r="F106" s="585"/>
      <c r="G106" s="585"/>
      <c r="H106" s="585"/>
      <c r="I106" s="585"/>
      <c r="J106" s="585"/>
      <c r="K106" s="585"/>
      <c r="L106" s="585"/>
      <c r="M106" s="585"/>
      <c r="N106" s="585"/>
      <c r="O106" s="585"/>
      <c r="P106" s="585"/>
      <c r="Q106" s="585"/>
      <c r="R106" s="585"/>
      <c r="S106" s="585"/>
      <c r="T106" s="585"/>
      <c r="U106" s="585"/>
      <c r="V106" s="585"/>
      <c r="W106" s="585"/>
      <c r="X106" s="585"/>
      <c r="Y106" s="585"/>
      <c r="Z106" s="580" t="n">
        <f aca="false">AA106+AB106+AC106+AD106+AE106+AF106+AG106+AH106+AI106+AJ106+AK106+AL106+AM106+AN106+AO106+AP106+AQ106+AR106+AS106+AT106+AU106+AV106</f>
        <v>0</v>
      </c>
      <c r="AA106" s="585"/>
      <c r="AB106" s="585"/>
      <c r="AC106" s="585"/>
      <c r="AD106" s="585"/>
      <c r="AE106" s="585"/>
      <c r="AF106" s="585"/>
      <c r="AG106" s="585"/>
      <c r="AH106" s="585"/>
      <c r="AI106" s="585"/>
      <c r="AJ106" s="585"/>
      <c r="AK106" s="585"/>
      <c r="AL106" s="585"/>
      <c r="AM106" s="585"/>
      <c r="AN106" s="585"/>
      <c r="AO106" s="585"/>
      <c r="AP106" s="585"/>
      <c r="AQ106" s="585"/>
      <c r="AR106" s="585"/>
      <c r="AS106" s="585"/>
      <c r="AT106" s="585"/>
      <c r="AU106" s="585"/>
      <c r="AV106" s="586"/>
    </row>
    <row r="107" customFormat="false" ht="14.25" hidden="false" customHeight="false" outlineLevel="0" collapsed="false">
      <c r="A107" s="583"/>
      <c r="B107" s="584"/>
      <c r="C107" s="580" t="n">
        <f aca="false">D107+E107+F107+G107+H107+I107+J107+K107+L107+M107+N107+O107+P107+Q107+R107+S107+T107+U107+V107+W107+X107+Y107</f>
        <v>0</v>
      </c>
      <c r="D107" s="585"/>
      <c r="E107" s="585"/>
      <c r="F107" s="585"/>
      <c r="G107" s="585"/>
      <c r="H107" s="585"/>
      <c r="I107" s="585"/>
      <c r="J107" s="585"/>
      <c r="K107" s="585"/>
      <c r="L107" s="585"/>
      <c r="M107" s="585"/>
      <c r="N107" s="585"/>
      <c r="O107" s="585"/>
      <c r="P107" s="585"/>
      <c r="Q107" s="585"/>
      <c r="R107" s="585"/>
      <c r="S107" s="585"/>
      <c r="T107" s="585"/>
      <c r="U107" s="585"/>
      <c r="V107" s="585"/>
      <c r="W107" s="585"/>
      <c r="X107" s="585"/>
      <c r="Y107" s="585"/>
      <c r="Z107" s="580" t="n">
        <f aca="false">AA107+AB107+AC107+AD107+AE107+AF107+AG107+AH107+AI107+AJ107+AK107+AL107+AM107+AN107+AO107+AP107+AQ107+AR107+AS107+AT107+AU107+AV107</f>
        <v>0</v>
      </c>
      <c r="AA107" s="585"/>
      <c r="AB107" s="585"/>
      <c r="AC107" s="585"/>
      <c r="AD107" s="585"/>
      <c r="AE107" s="585"/>
      <c r="AF107" s="585"/>
      <c r="AG107" s="585"/>
      <c r="AH107" s="585"/>
      <c r="AI107" s="585"/>
      <c r="AJ107" s="585"/>
      <c r="AK107" s="585"/>
      <c r="AL107" s="585"/>
      <c r="AM107" s="585"/>
      <c r="AN107" s="585"/>
      <c r="AO107" s="585"/>
      <c r="AP107" s="585"/>
      <c r="AQ107" s="585"/>
      <c r="AR107" s="585"/>
      <c r="AS107" s="585"/>
      <c r="AT107" s="585"/>
      <c r="AU107" s="585"/>
      <c r="AV107" s="586"/>
    </row>
    <row r="108" customFormat="false" ht="14.25" hidden="false" customHeight="false" outlineLevel="0" collapsed="false">
      <c r="A108" s="583"/>
      <c r="B108" s="584"/>
      <c r="C108" s="580" t="n">
        <f aca="false">D108+E108+F108+G108+H108+I108+J108+K108+L108+M108+N108+O108+P108+Q108+R108+S108+T108+U108+V108+W108+X108+Y108</f>
        <v>0</v>
      </c>
      <c r="D108" s="585"/>
      <c r="E108" s="585"/>
      <c r="F108" s="585"/>
      <c r="G108" s="585"/>
      <c r="H108" s="585"/>
      <c r="I108" s="585"/>
      <c r="J108" s="585"/>
      <c r="K108" s="585"/>
      <c r="L108" s="585"/>
      <c r="M108" s="585"/>
      <c r="N108" s="585"/>
      <c r="O108" s="585"/>
      <c r="P108" s="585"/>
      <c r="Q108" s="585"/>
      <c r="R108" s="585"/>
      <c r="S108" s="585"/>
      <c r="T108" s="585"/>
      <c r="U108" s="585"/>
      <c r="V108" s="585"/>
      <c r="W108" s="585"/>
      <c r="X108" s="585"/>
      <c r="Y108" s="585"/>
      <c r="Z108" s="580" t="n">
        <f aca="false">AA108+AB108+AC108+AD108+AE108+AF108+AG108+AH108+AI108+AJ108+AK108+AL108+AM108+AN108+AO108+AP108+AQ108+AR108+AS108+AT108+AU108+AV108</f>
        <v>0</v>
      </c>
      <c r="AA108" s="585"/>
      <c r="AB108" s="585"/>
      <c r="AC108" s="585"/>
      <c r="AD108" s="585"/>
      <c r="AE108" s="585"/>
      <c r="AF108" s="585"/>
      <c r="AG108" s="585"/>
      <c r="AH108" s="585"/>
      <c r="AI108" s="585"/>
      <c r="AJ108" s="585"/>
      <c r="AK108" s="585"/>
      <c r="AL108" s="585"/>
      <c r="AM108" s="585"/>
      <c r="AN108" s="585"/>
      <c r="AO108" s="585"/>
      <c r="AP108" s="585"/>
      <c r="AQ108" s="585"/>
      <c r="AR108" s="585"/>
      <c r="AS108" s="585"/>
      <c r="AT108" s="585"/>
      <c r="AU108" s="585"/>
      <c r="AV108" s="586"/>
    </row>
    <row r="109" customFormat="false" ht="14.25" hidden="false" customHeight="false" outlineLevel="0" collapsed="false">
      <c r="A109" s="583"/>
      <c r="B109" s="584"/>
      <c r="C109" s="580" t="n">
        <f aca="false">D109+E109+F109+G109+H109+I109+J109+K109+L109+M109+N109+O109+P109+Q109+R109+S109+T109+U109+V109+W109+X109+Y109</f>
        <v>0</v>
      </c>
      <c r="D109" s="585"/>
      <c r="E109" s="585"/>
      <c r="F109" s="585"/>
      <c r="G109" s="585"/>
      <c r="H109" s="585"/>
      <c r="I109" s="585"/>
      <c r="J109" s="585"/>
      <c r="K109" s="585"/>
      <c r="L109" s="585"/>
      <c r="M109" s="585"/>
      <c r="N109" s="585"/>
      <c r="O109" s="585"/>
      <c r="P109" s="585"/>
      <c r="Q109" s="585"/>
      <c r="R109" s="585"/>
      <c r="S109" s="585"/>
      <c r="T109" s="585"/>
      <c r="U109" s="585"/>
      <c r="V109" s="585"/>
      <c r="W109" s="585"/>
      <c r="X109" s="585"/>
      <c r="Y109" s="585"/>
      <c r="Z109" s="580" t="n">
        <f aca="false">AA109+AB109+AC109+AD109+AE109+AF109+AG109+AH109+AI109+AJ109+AK109+AL109+AM109+AN109+AO109+AP109+AQ109+AR109+AS109+AT109+AU109+AV109</f>
        <v>0</v>
      </c>
      <c r="AA109" s="585"/>
      <c r="AB109" s="585"/>
      <c r="AC109" s="585"/>
      <c r="AD109" s="585"/>
      <c r="AE109" s="585"/>
      <c r="AF109" s="585"/>
      <c r="AG109" s="585"/>
      <c r="AH109" s="585"/>
      <c r="AI109" s="585"/>
      <c r="AJ109" s="585"/>
      <c r="AK109" s="585"/>
      <c r="AL109" s="585"/>
      <c r="AM109" s="585"/>
      <c r="AN109" s="585"/>
      <c r="AO109" s="585"/>
      <c r="AP109" s="585"/>
      <c r="AQ109" s="585"/>
      <c r="AR109" s="585"/>
      <c r="AS109" s="585"/>
      <c r="AT109" s="585"/>
      <c r="AU109" s="585"/>
      <c r="AV109" s="586"/>
    </row>
    <row r="110" customFormat="false" ht="14.25" hidden="false" customHeight="false" outlineLevel="0" collapsed="false">
      <c r="A110" s="583"/>
      <c r="B110" s="584"/>
      <c r="C110" s="580" t="n">
        <f aca="false">D110+E110+F110+G110+H110+I110+J110+K110+L110+M110+N110+O110+P110+Q110+R110+S110+T110+U110+V110+W110+X110+Y110</f>
        <v>0</v>
      </c>
      <c r="D110" s="585"/>
      <c r="E110" s="585"/>
      <c r="F110" s="585"/>
      <c r="G110" s="585"/>
      <c r="H110" s="585"/>
      <c r="I110" s="585"/>
      <c r="J110" s="585"/>
      <c r="K110" s="585"/>
      <c r="L110" s="585"/>
      <c r="M110" s="585"/>
      <c r="N110" s="585"/>
      <c r="O110" s="585"/>
      <c r="P110" s="585"/>
      <c r="Q110" s="585"/>
      <c r="R110" s="585"/>
      <c r="S110" s="585"/>
      <c r="T110" s="585"/>
      <c r="U110" s="585"/>
      <c r="V110" s="585"/>
      <c r="W110" s="585"/>
      <c r="X110" s="585"/>
      <c r="Y110" s="585"/>
      <c r="Z110" s="580" t="n">
        <f aca="false">AA110+AB110+AC110+AD110+AE110+AF110+AG110+AH110+AI110+AJ110+AK110+AL110+AM110+AN110+AO110+AP110+AQ110+AR110+AS110+AT110+AU110+AV110</f>
        <v>0</v>
      </c>
      <c r="AA110" s="585"/>
      <c r="AB110" s="585"/>
      <c r="AC110" s="585"/>
      <c r="AD110" s="585"/>
      <c r="AE110" s="585"/>
      <c r="AF110" s="585"/>
      <c r="AG110" s="585"/>
      <c r="AH110" s="585"/>
      <c r="AI110" s="585"/>
      <c r="AJ110" s="585"/>
      <c r="AK110" s="585"/>
      <c r="AL110" s="585"/>
      <c r="AM110" s="585"/>
      <c r="AN110" s="585"/>
      <c r="AO110" s="585"/>
      <c r="AP110" s="585"/>
      <c r="AQ110" s="585"/>
      <c r="AR110" s="585"/>
      <c r="AS110" s="585"/>
      <c r="AT110" s="585"/>
      <c r="AU110" s="585"/>
      <c r="AV110" s="586"/>
    </row>
    <row r="111" customFormat="false" ht="14.25" hidden="false" customHeight="false" outlineLevel="0" collapsed="false">
      <c r="A111" s="583"/>
      <c r="B111" s="584"/>
      <c r="C111" s="580" t="n">
        <f aca="false">D111+E111+F111+G111+H111+I111+J111+K111+L111+M111+N111+O111+P111+Q111+R111+S111+T111+U111+V111+W111+X111+Y111</f>
        <v>0</v>
      </c>
      <c r="D111" s="585"/>
      <c r="E111" s="585"/>
      <c r="F111" s="585"/>
      <c r="G111" s="585"/>
      <c r="H111" s="585"/>
      <c r="I111" s="585"/>
      <c r="J111" s="585"/>
      <c r="K111" s="585"/>
      <c r="L111" s="585"/>
      <c r="M111" s="585"/>
      <c r="N111" s="585"/>
      <c r="O111" s="585"/>
      <c r="P111" s="585"/>
      <c r="Q111" s="585"/>
      <c r="R111" s="585"/>
      <c r="S111" s="585"/>
      <c r="T111" s="585"/>
      <c r="U111" s="585"/>
      <c r="V111" s="585"/>
      <c r="W111" s="585"/>
      <c r="X111" s="585"/>
      <c r="Y111" s="585"/>
      <c r="Z111" s="580" t="n">
        <f aca="false">AA111+AB111+AC111+AD111+AE111+AF111+AG111+AH111+AI111+AJ111+AK111+AL111+AM111+AN111+AO111+AP111+AQ111+AR111+AS111+AT111+AU111+AV111</f>
        <v>0</v>
      </c>
      <c r="AA111" s="585"/>
      <c r="AB111" s="585"/>
      <c r="AC111" s="585"/>
      <c r="AD111" s="585"/>
      <c r="AE111" s="585"/>
      <c r="AF111" s="585"/>
      <c r="AG111" s="585"/>
      <c r="AH111" s="585"/>
      <c r="AI111" s="585"/>
      <c r="AJ111" s="585"/>
      <c r="AK111" s="585"/>
      <c r="AL111" s="585"/>
      <c r="AM111" s="585"/>
      <c r="AN111" s="585"/>
      <c r="AO111" s="585"/>
      <c r="AP111" s="585"/>
      <c r="AQ111" s="585"/>
      <c r="AR111" s="585"/>
      <c r="AS111" s="585"/>
      <c r="AT111" s="585"/>
      <c r="AU111" s="585"/>
      <c r="AV111" s="586"/>
    </row>
    <row r="112" customFormat="false" ht="14.25" hidden="false" customHeight="false" outlineLevel="0" collapsed="false">
      <c r="A112" s="583"/>
      <c r="B112" s="584"/>
      <c r="C112" s="580" t="n">
        <f aca="false">D112+E112+F112+G112+H112+I112+J112+K112+L112+M112+N112+O112+P112+Q112+R112+S112+T112+U112+V112+W112+X112+Y112</f>
        <v>0</v>
      </c>
      <c r="D112" s="585"/>
      <c r="E112" s="585"/>
      <c r="F112" s="585"/>
      <c r="G112" s="585"/>
      <c r="H112" s="585"/>
      <c r="I112" s="585"/>
      <c r="J112" s="585"/>
      <c r="K112" s="585"/>
      <c r="L112" s="585"/>
      <c r="M112" s="585"/>
      <c r="N112" s="585"/>
      <c r="O112" s="585"/>
      <c r="P112" s="585"/>
      <c r="Q112" s="585"/>
      <c r="R112" s="585"/>
      <c r="S112" s="585"/>
      <c r="T112" s="585"/>
      <c r="U112" s="585"/>
      <c r="V112" s="585"/>
      <c r="W112" s="585"/>
      <c r="X112" s="585"/>
      <c r="Y112" s="585"/>
      <c r="Z112" s="580" t="n">
        <f aca="false">AA112+AB112+AC112+AD112+AE112+AF112+AG112+AH112+AI112+AJ112+AK112+AL112+AM112+AN112+AO112+AP112+AQ112+AR112+AS112+AT112+AU112+AV112</f>
        <v>0</v>
      </c>
      <c r="AA112" s="585"/>
      <c r="AB112" s="585"/>
      <c r="AC112" s="585"/>
      <c r="AD112" s="585"/>
      <c r="AE112" s="585"/>
      <c r="AF112" s="585"/>
      <c r="AG112" s="585"/>
      <c r="AH112" s="585"/>
      <c r="AI112" s="585"/>
      <c r="AJ112" s="585"/>
      <c r="AK112" s="585"/>
      <c r="AL112" s="585"/>
      <c r="AM112" s="585"/>
      <c r="AN112" s="585"/>
      <c r="AO112" s="585"/>
      <c r="AP112" s="585"/>
      <c r="AQ112" s="585"/>
      <c r="AR112" s="585"/>
      <c r="AS112" s="585"/>
      <c r="AT112" s="585"/>
      <c r="AU112" s="585"/>
      <c r="AV112" s="586"/>
    </row>
    <row r="113" customFormat="false" ht="14.25" hidden="false" customHeight="false" outlineLevel="0" collapsed="false">
      <c r="A113" s="583"/>
      <c r="B113" s="584"/>
      <c r="C113" s="580" t="n">
        <f aca="false">D113+E113+F113+G113+H113+I113+J113+K113+L113+M113+N113+O113+P113+Q113+R113+S113+T113+U113+V113+W113+X113+Y113</f>
        <v>0</v>
      </c>
      <c r="D113" s="585"/>
      <c r="E113" s="585"/>
      <c r="F113" s="585"/>
      <c r="G113" s="585"/>
      <c r="H113" s="585"/>
      <c r="I113" s="585"/>
      <c r="J113" s="585"/>
      <c r="K113" s="585"/>
      <c r="L113" s="585"/>
      <c r="M113" s="585"/>
      <c r="N113" s="585"/>
      <c r="O113" s="585"/>
      <c r="P113" s="585"/>
      <c r="Q113" s="585"/>
      <c r="R113" s="585"/>
      <c r="S113" s="585"/>
      <c r="T113" s="585"/>
      <c r="U113" s="585"/>
      <c r="V113" s="585"/>
      <c r="W113" s="585"/>
      <c r="X113" s="585"/>
      <c r="Y113" s="585"/>
      <c r="Z113" s="580" t="n">
        <f aca="false">AA113+AB113+AC113+AD113+AE113+AF113+AG113+AH113+AI113+AJ113+AK113+AL113+AM113+AN113+AO113+AP113+AQ113+AR113+AS113+AT113+AU113+AV113</f>
        <v>0</v>
      </c>
      <c r="AA113" s="585"/>
      <c r="AB113" s="585"/>
      <c r="AC113" s="585"/>
      <c r="AD113" s="585"/>
      <c r="AE113" s="585"/>
      <c r="AF113" s="585"/>
      <c r="AG113" s="585"/>
      <c r="AH113" s="585"/>
      <c r="AI113" s="585"/>
      <c r="AJ113" s="585"/>
      <c r="AK113" s="585"/>
      <c r="AL113" s="585"/>
      <c r="AM113" s="585"/>
      <c r="AN113" s="585"/>
      <c r="AO113" s="585"/>
      <c r="AP113" s="585"/>
      <c r="AQ113" s="585"/>
      <c r="AR113" s="585"/>
      <c r="AS113" s="585"/>
      <c r="AT113" s="585"/>
      <c r="AU113" s="585"/>
      <c r="AV113" s="586"/>
    </row>
    <row r="114" customFormat="false" ht="14.25" hidden="false" customHeight="false" outlineLevel="0" collapsed="false">
      <c r="A114" s="583"/>
      <c r="B114" s="584"/>
      <c r="C114" s="580" t="n">
        <f aca="false">D114+E114+F114+G114+H114+I114+J114+K114+L114+M114+N114+O114+P114+Q114+R114+S114+T114+U114+V114+W114+X114+Y114</f>
        <v>0</v>
      </c>
      <c r="D114" s="585"/>
      <c r="E114" s="585"/>
      <c r="F114" s="585"/>
      <c r="G114" s="585"/>
      <c r="H114" s="585"/>
      <c r="I114" s="585"/>
      <c r="J114" s="585"/>
      <c r="K114" s="585"/>
      <c r="L114" s="585"/>
      <c r="M114" s="585"/>
      <c r="N114" s="585"/>
      <c r="O114" s="585"/>
      <c r="P114" s="585"/>
      <c r="Q114" s="585"/>
      <c r="R114" s="585"/>
      <c r="S114" s="585"/>
      <c r="T114" s="585"/>
      <c r="U114" s="585"/>
      <c r="V114" s="585"/>
      <c r="W114" s="585"/>
      <c r="X114" s="585"/>
      <c r="Y114" s="585"/>
      <c r="Z114" s="580" t="n">
        <f aca="false">AA114+AB114+AC114+AD114+AE114+AF114+AG114+AH114+AI114+AJ114+AK114+AL114+AM114+AN114+AO114+AP114+AQ114+AR114+AS114+AT114+AU114+AV114</f>
        <v>0</v>
      </c>
      <c r="AA114" s="585"/>
      <c r="AB114" s="585"/>
      <c r="AC114" s="585"/>
      <c r="AD114" s="585"/>
      <c r="AE114" s="585"/>
      <c r="AF114" s="585"/>
      <c r="AG114" s="585"/>
      <c r="AH114" s="585"/>
      <c r="AI114" s="585"/>
      <c r="AJ114" s="585"/>
      <c r="AK114" s="585"/>
      <c r="AL114" s="585"/>
      <c r="AM114" s="585"/>
      <c r="AN114" s="585"/>
      <c r="AO114" s="585"/>
      <c r="AP114" s="585"/>
      <c r="AQ114" s="585"/>
      <c r="AR114" s="585"/>
      <c r="AS114" s="585"/>
      <c r="AT114" s="585"/>
      <c r="AU114" s="585"/>
      <c r="AV114" s="586"/>
    </row>
    <row r="115" customFormat="false" ht="14.25" hidden="false" customHeight="false" outlineLevel="0" collapsed="false">
      <c r="A115" s="583"/>
      <c r="B115" s="584"/>
      <c r="C115" s="580" t="n">
        <f aca="false">D115+E115+F115+G115+H115+I115+J115+K115+L115+M115+N115+O115+P115+Q115+R115+S115+T115+U115+V115+W115+X115+Y115</f>
        <v>0</v>
      </c>
      <c r="D115" s="585"/>
      <c r="E115" s="585"/>
      <c r="F115" s="585"/>
      <c r="G115" s="585"/>
      <c r="H115" s="585"/>
      <c r="I115" s="585"/>
      <c r="J115" s="585"/>
      <c r="K115" s="585"/>
      <c r="L115" s="585"/>
      <c r="M115" s="585"/>
      <c r="N115" s="585"/>
      <c r="O115" s="585"/>
      <c r="P115" s="585"/>
      <c r="Q115" s="585"/>
      <c r="R115" s="585"/>
      <c r="S115" s="585"/>
      <c r="T115" s="585"/>
      <c r="U115" s="585"/>
      <c r="V115" s="585"/>
      <c r="W115" s="585"/>
      <c r="X115" s="585"/>
      <c r="Y115" s="585"/>
      <c r="Z115" s="580" t="n">
        <f aca="false">AA115+AB115+AC115+AD115+AE115+AF115+AG115+AH115+AI115+AJ115+AK115+AL115+AM115+AN115+AO115+AP115+AQ115+AR115+AS115+AT115+AU115+AV115</f>
        <v>0</v>
      </c>
      <c r="AA115" s="585"/>
      <c r="AB115" s="585"/>
      <c r="AC115" s="585"/>
      <c r="AD115" s="585"/>
      <c r="AE115" s="585"/>
      <c r="AF115" s="585"/>
      <c r="AG115" s="585"/>
      <c r="AH115" s="585"/>
      <c r="AI115" s="585"/>
      <c r="AJ115" s="585"/>
      <c r="AK115" s="585"/>
      <c r="AL115" s="585"/>
      <c r="AM115" s="585"/>
      <c r="AN115" s="585"/>
      <c r="AO115" s="585"/>
      <c r="AP115" s="585"/>
      <c r="AQ115" s="585"/>
      <c r="AR115" s="585"/>
      <c r="AS115" s="585"/>
      <c r="AT115" s="585"/>
      <c r="AU115" s="585"/>
      <c r="AV115" s="586"/>
    </row>
    <row r="116" customFormat="false" ht="14.25" hidden="false" customHeight="false" outlineLevel="0" collapsed="false">
      <c r="A116" s="583"/>
      <c r="B116" s="584"/>
      <c r="C116" s="580" t="n">
        <f aca="false">D116+E116+F116+G116+H116+I116+J116+K116+L116+M116+N116+O116+P116+Q116+R116+S116+T116+U116+V116+W116+X116+Y116</f>
        <v>0</v>
      </c>
      <c r="D116" s="585"/>
      <c r="E116" s="585"/>
      <c r="F116" s="585"/>
      <c r="G116" s="585"/>
      <c r="H116" s="585"/>
      <c r="I116" s="585"/>
      <c r="J116" s="585"/>
      <c r="K116" s="585"/>
      <c r="L116" s="585"/>
      <c r="M116" s="585"/>
      <c r="N116" s="585"/>
      <c r="O116" s="585"/>
      <c r="P116" s="585"/>
      <c r="Q116" s="585"/>
      <c r="R116" s="585"/>
      <c r="S116" s="585"/>
      <c r="T116" s="585"/>
      <c r="U116" s="585"/>
      <c r="V116" s="585"/>
      <c r="W116" s="585"/>
      <c r="X116" s="585"/>
      <c r="Y116" s="585"/>
      <c r="Z116" s="580" t="n">
        <f aca="false">AA116+AB116+AC116+AD116+AE116+AF116+AG116+AH116+AI116+AJ116+AK116+AL116+AM116+AN116+AO116+AP116+AQ116+AR116+AS116+AT116+AU116+AV116</f>
        <v>0</v>
      </c>
      <c r="AA116" s="585"/>
      <c r="AB116" s="585"/>
      <c r="AC116" s="585"/>
      <c r="AD116" s="585"/>
      <c r="AE116" s="585"/>
      <c r="AF116" s="585"/>
      <c r="AG116" s="585"/>
      <c r="AH116" s="585"/>
      <c r="AI116" s="585"/>
      <c r="AJ116" s="585"/>
      <c r="AK116" s="585"/>
      <c r="AL116" s="585"/>
      <c r="AM116" s="585"/>
      <c r="AN116" s="585"/>
      <c r="AO116" s="585"/>
      <c r="AP116" s="585"/>
      <c r="AQ116" s="585"/>
      <c r="AR116" s="585"/>
      <c r="AS116" s="585"/>
      <c r="AT116" s="585"/>
      <c r="AU116" s="585"/>
      <c r="AV116" s="586"/>
    </row>
    <row r="117" customFormat="false" ht="14.25" hidden="false" customHeight="false" outlineLevel="0" collapsed="false">
      <c r="A117" s="583"/>
      <c r="B117" s="584"/>
      <c r="C117" s="580" t="n">
        <f aca="false">D117+E117+F117+G117+H117+I117+J117+K117+L117+M117+N117+O117+P117+Q117+R117+S117+T117+U117+V117+W117+X117+Y117</f>
        <v>0</v>
      </c>
      <c r="D117" s="585"/>
      <c r="E117" s="585"/>
      <c r="F117" s="585"/>
      <c r="G117" s="585"/>
      <c r="H117" s="585"/>
      <c r="I117" s="585"/>
      <c r="J117" s="585"/>
      <c r="K117" s="585"/>
      <c r="L117" s="585"/>
      <c r="M117" s="585"/>
      <c r="N117" s="585"/>
      <c r="O117" s="585"/>
      <c r="P117" s="585"/>
      <c r="Q117" s="585"/>
      <c r="R117" s="585"/>
      <c r="S117" s="585"/>
      <c r="T117" s="585"/>
      <c r="U117" s="585"/>
      <c r="V117" s="585"/>
      <c r="W117" s="585"/>
      <c r="X117" s="585"/>
      <c r="Y117" s="585"/>
      <c r="Z117" s="580" t="n">
        <f aca="false">AA117+AB117+AC117+AD117+AE117+AF117+AG117+AH117+AI117+AJ117+AK117+AL117+AM117+AN117+AO117+AP117+AQ117+AR117+AS117+AT117+AU117+AV117</f>
        <v>0</v>
      </c>
      <c r="AA117" s="585"/>
      <c r="AB117" s="585"/>
      <c r="AC117" s="585"/>
      <c r="AD117" s="585"/>
      <c r="AE117" s="585"/>
      <c r="AF117" s="585"/>
      <c r="AG117" s="585"/>
      <c r="AH117" s="585"/>
      <c r="AI117" s="585"/>
      <c r="AJ117" s="585"/>
      <c r="AK117" s="585"/>
      <c r="AL117" s="585"/>
      <c r="AM117" s="585"/>
      <c r="AN117" s="585"/>
      <c r="AO117" s="585"/>
      <c r="AP117" s="585"/>
      <c r="AQ117" s="585"/>
      <c r="AR117" s="585"/>
      <c r="AS117" s="585"/>
      <c r="AT117" s="585"/>
      <c r="AU117" s="585"/>
      <c r="AV117" s="586"/>
    </row>
    <row r="118" customFormat="false" ht="14.25" hidden="false" customHeight="false" outlineLevel="0" collapsed="false">
      <c r="A118" s="583"/>
      <c r="B118" s="584"/>
      <c r="C118" s="580" t="n">
        <f aca="false">D118+E118+F118+G118+H118+I118+J118+K118+L118+M118+N118+O118+P118+Q118+R118+S118+T118+U118+V118+W118+X118+Y118</f>
        <v>0</v>
      </c>
      <c r="D118" s="585"/>
      <c r="E118" s="585"/>
      <c r="F118" s="585"/>
      <c r="G118" s="585"/>
      <c r="H118" s="585"/>
      <c r="I118" s="585"/>
      <c r="J118" s="585"/>
      <c r="K118" s="585"/>
      <c r="L118" s="585"/>
      <c r="M118" s="585"/>
      <c r="N118" s="585"/>
      <c r="O118" s="585"/>
      <c r="P118" s="585"/>
      <c r="Q118" s="585"/>
      <c r="R118" s="585"/>
      <c r="S118" s="585"/>
      <c r="T118" s="585"/>
      <c r="U118" s="585"/>
      <c r="V118" s="585"/>
      <c r="W118" s="585"/>
      <c r="X118" s="585"/>
      <c r="Y118" s="585"/>
      <c r="Z118" s="580" t="n">
        <f aca="false">AA118+AB118+AC118+AD118+AE118+AF118+AG118+AH118+AI118+AJ118+AK118+AL118+AM118+AN118+AO118+AP118+AQ118+AR118+AS118+AT118+AU118+AV118</f>
        <v>0</v>
      </c>
      <c r="AA118" s="585"/>
      <c r="AB118" s="585"/>
      <c r="AC118" s="585"/>
      <c r="AD118" s="585"/>
      <c r="AE118" s="585"/>
      <c r="AF118" s="585"/>
      <c r="AG118" s="585"/>
      <c r="AH118" s="585"/>
      <c r="AI118" s="585"/>
      <c r="AJ118" s="585"/>
      <c r="AK118" s="585"/>
      <c r="AL118" s="585"/>
      <c r="AM118" s="585"/>
      <c r="AN118" s="585"/>
      <c r="AO118" s="585"/>
      <c r="AP118" s="585"/>
      <c r="AQ118" s="585"/>
      <c r="AR118" s="585"/>
      <c r="AS118" s="585"/>
      <c r="AT118" s="585"/>
      <c r="AU118" s="585"/>
      <c r="AV118" s="586"/>
    </row>
    <row r="119" customFormat="false" ht="14.25" hidden="false" customHeight="false" outlineLevel="0" collapsed="false">
      <c r="A119" s="583"/>
      <c r="B119" s="584"/>
      <c r="C119" s="580" t="n">
        <f aca="false">D119+E119+F119+G119+H119+I119+J119+K119+L119+M119+N119+O119+P119+Q119+R119+S119+T119+U119+V119+W119+X119+Y119</f>
        <v>0</v>
      </c>
      <c r="D119" s="585"/>
      <c r="E119" s="585"/>
      <c r="F119" s="585"/>
      <c r="G119" s="585"/>
      <c r="H119" s="585"/>
      <c r="I119" s="585"/>
      <c r="J119" s="585"/>
      <c r="K119" s="585"/>
      <c r="L119" s="585"/>
      <c r="M119" s="585"/>
      <c r="N119" s="585"/>
      <c r="O119" s="585"/>
      <c r="P119" s="585"/>
      <c r="Q119" s="585"/>
      <c r="R119" s="585"/>
      <c r="S119" s="585"/>
      <c r="T119" s="585"/>
      <c r="U119" s="585"/>
      <c r="V119" s="585"/>
      <c r="W119" s="585"/>
      <c r="X119" s="585"/>
      <c r="Y119" s="585"/>
      <c r="Z119" s="580" t="n">
        <f aca="false">AA119+AB119+AC119+AD119+AE119+AF119+AG119+AH119+AI119+AJ119+AK119+AL119+AM119+AN119+AO119+AP119+AQ119+AR119+AS119+AT119+AU119+AV119</f>
        <v>0</v>
      </c>
      <c r="AA119" s="585"/>
      <c r="AB119" s="585"/>
      <c r="AC119" s="585"/>
      <c r="AD119" s="585"/>
      <c r="AE119" s="585"/>
      <c r="AF119" s="585"/>
      <c r="AG119" s="585"/>
      <c r="AH119" s="585"/>
      <c r="AI119" s="585"/>
      <c r="AJ119" s="585"/>
      <c r="AK119" s="585"/>
      <c r="AL119" s="585"/>
      <c r="AM119" s="585"/>
      <c r="AN119" s="585"/>
      <c r="AO119" s="585"/>
      <c r="AP119" s="585"/>
      <c r="AQ119" s="585"/>
      <c r="AR119" s="585"/>
      <c r="AS119" s="585"/>
      <c r="AT119" s="585"/>
      <c r="AU119" s="585"/>
      <c r="AV119" s="586"/>
    </row>
    <row r="120" customFormat="false" ht="14.25" hidden="false" customHeight="false" outlineLevel="0" collapsed="false">
      <c r="A120" s="583"/>
      <c r="B120" s="584"/>
      <c r="C120" s="580" t="n">
        <f aca="false">D120+E120+F120+G120+H120+I120+J120+K120+L120+M120+N120+O120+P120+Q120+R120+S120+T120+U120+V120+W120+X120+Y120</f>
        <v>0</v>
      </c>
      <c r="D120" s="585"/>
      <c r="E120" s="585"/>
      <c r="F120" s="585"/>
      <c r="G120" s="585"/>
      <c r="H120" s="585"/>
      <c r="I120" s="585"/>
      <c r="J120" s="585"/>
      <c r="K120" s="585"/>
      <c r="L120" s="585"/>
      <c r="M120" s="585"/>
      <c r="N120" s="585"/>
      <c r="O120" s="585"/>
      <c r="P120" s="585"/>
      <c r="Q120" s="585"/>
      <c r="R120" s="585"/>
      <c r="S120" s="585"/>
      <c r="T120" s="585"/>
      <c r="U120" s="585"/>
      <c r="V120" s="585"/>
      <c r="W120" s="585"/>
      <c r="X120" s="585"/>
      <c r="Y120" s="585"/>
      <c r="Z120" s="580" t="n">
        <f aca="false">AA120+AB120+AC120+AD120+AE120+AF120+AG120+AH120+AI120+AJ120+AK120+AL120+AM120+AN120+AO120+AP120+AQ120+AR120+AS120+AT120+AU120+AV120</f>
        <v>0</v>
      </c>
      <c r="AA120" s="585"/>
      <c r="AB120" s="585"/>
      <c r="AC120" s="585"/>
      <c r="AD120" s="585"/>
      <c r="AE120" s="585"/>
      <c r="AF120" s="585"/>
      <c r="AG120" s="585"/>
      <c r="AH120" s="585"/>
      <c r="AI120" s="585"/>
      <c r="AJ120" s="585"/>
      <c r="AK120" s="585"/>
      <c r="AL120" s="585"/>
      <c r="AM120" s="585"/>
      <c r="AN120" s="585"/>
      <c r="AO120" s="585"/>
      <c r="AP120" s="585"/>
      <c r="AQ120" s="585"/>
      <c r="AR120" s="585"/>
      <c r="AS120" s="585"/>
      <c r="AT120" s="585"/>
      <c r="AU120" s="585"/>
      <c r="AV120" s="586"/>
    </row>
    <row r="121" customFormat="false" ht="14.25" hidden="false" customHeight="false" outlineLevel="0" collapsed="false">
      <c r="A121" s="583"/>
      <c r="B121" s="584"/>
      <c r="C121" s="580" t="n">
        <f aca="false">D121+E121+F121+G121+H121+I121+J121+K121+L121+M121+N121+O121+P121+Q121+R121+S121+T121+U121+V121+W121+X121+Y121</f>
        <v>0</v>
      </c>
      <c r="D121" s="585"/>
      <c r="E121" s="585"/>
      <c r="F121" s="585"/>
      <c r="G121" s="585"/>
      <c r="H121" s="585"/>
      <c r="I121" s="585"/>
      <c r="J121" s="585"/>
      <c r="K121" s="585"/>
      <c r="L121" s="585"/>
      <c r="M121" s="585"/>
      <c r="N121" s="585"/>
      <c r="O121" s="585"/>
      <c r="P121" s="585"/>
      <c r="Q121" s="585"/>
      <c r="R121" s="585"/>
      <c r="S121" s="585"/>
      <c r="T121" s="585"/>
      <c r="U121" s="585"/>
      <c r="V121" s="585"/>
      <c r="W121" s="585"/>
      <c r="X121" s="585"/>
      <c r="Y121" s="585"/>
      <c r="Z121" s="580" t="n">
        <f aca="false">AA121+AB121+AC121+AD121+AE121+AF121+AG121+AH121+AI121+AJ121+AK121+AL121+AM121+AN121+AO121+AP121+AQ121+AR121+AS121+AT121+AU121+AV121</f>
        <v>0</v>
      </c>
      <c r="AA121" s="585"/>
      <c r="AB121" s="585"/>
      <c r="AC121" s="585"/>
      <c r="AD121" s="585"/>
      <c r="AE121" s="585"/>
      <c r="AF121" s="585"/>
      <c r="AG121" s="585"/>
      <c r="AH121" s="585"/>
      <c r="AI121" s="585"/>
      <c r="AJ121" s="585"/>
      <c r="AK121" s="585"/>
      <c r="AL121" s="585"/>
      <c r="AM121" s="585"/>
      <c r="AN121" s="585"/>
      <c r="AO121" s="585"/>
      <c r="AP121" s="585"/>
      <c r="AQ121" s="585"/>
      <c r="AR121" s="585"/>
      <c r="AS121" s="585"/>
      <c r="AT121" s="585"/>
      <c r="AU121" s="585"/>
      <c r="AV121" s="586"/>
    </row>
    <row r="122" customFormat="false" ht="14.25" hidden="false" customHeight="false" outlineLevel="0" collapsed="false">
      <c r="A122" s="583"/>
      <c r="B122" s="584"/>
      <c r="C122" s="580" t="n">
        <f aca="false">D122+E122+F122+G122+H122+I122+J122+K122+L122+M122+N122+O122+P122+Q122+R122+S122+T122+U122+V122+W122+X122+Y122</f>
        <v>0</v>
      </c>
      <c r="D122" s="585"/>
      <c r="E122" s="585"/>
      <c r="F122" s="585"/>
      <c r="G122" s="585"/>
      <c r="H122" s="585"/>
      <c r="I122" s="585"/>
      <c r="J122" s="585"/>
      <c r="K122" s="585"/>
      <c r="L122" s="585"/>
      <c r="M122" s="585"/>
      <c r="N122" s="585"/>
      <c r="O122" s="585"/>
      <c r="P122" s="585"/>
      <c r="Q122" s="585"/>
      <c r="R122" s="585"/>
      <c r="S122" s="585"/>
      <c r="T122" s="585"/>
      <c r="U122" s="585"/>
      <c r="V122" s="585"/>
      <c r="W122" s="585"/>
      <c r="X122" s="585"/>
      <c r="Y122" s="585"/>
      <c r="Z122" s="580" t="n">
        <f aca="false">AA122+AB122+AC122+AD122+AE122+AF122+AG122+AH122+AI122+AJ122+AK122+AL122+AM122+AN122+AO122+AP122+AQ122+AR122+AS122+AT122+AU122+AV122</f>
        <v>0</v>
      </c>
      <c r="AA122" s="585"/>
      <c r="AB122" s="585"/>
      <c r="AC122" s="585"/>
      <c r="AD122" s="585"/>
      <c r="AE122" s="585"/>
      <c r="AF122" s="585"/>
      <c r="AG122" s="585"/>
      <c r="AH122" s="585"/>
      <c r="AI122" s="585"/>
      <c r="AJ122" s="585"/>
      <c r="AK122" s="585"/>
      <c r="AL122" s="585"/>
      <c r="AM122" s="585"/>
      <c r="AN122" s="585"/>
      <c r="AO122" s="585"/>
      <c r="AP122" s="585"/>
      <c r="AQ122" s="585"/>
      <c r="AR122" s="585"/>
      <c r="AS122" s="585"/>
      <c r="AT122" s="585"/>
      <c r="AU122" s="585"/>
      <c r="AV122" s="586"/>
    </row>
    <row r="123" customFormat="false" ht="14.25" hidden="false" customHeight="false" outlineLevel="0" collapsed="false">
      <c r="A123" s="583"/>
      <c r="B123" s="584"/>
      <c r="C123" s="580" t="n">
        <f aca="false">D123+E123+F123+G123+H123+I123+J123+K123+L123+M123+N123+O123+P123+Q123+R123+S123+T123+U123+V123+W123+X123+Y123</f>
        <v>0</v>
      </c>
      <c r="D123" s="585"/>
      <c r="E123" s="585"/>
      <c r="F123" s="585"/>
      <c r="G123" s="585"/>
      <c r="H123" s="585"/>
      <c r="I123" s="585"/>
      <c r="J123" s="585"/>
      <c r="K123" s="585"/>
      <c r="L123" s="585"/>
      <c r="M123" s="585"/>
      <c r="N123" s="585"/>
      <c r="O123" s="585"/>
      <c r="P123" s="585"/>
      <c r="Q123" s="585"/>
      <c r="R123" s="585"/>
      <c r="S123" s="585"/>
      <c r="T123" s="585"/>
      <c r="U123" s="585"/>
      <c r="V123" s="585"/>
      <c r="W123" s="585"/>
      <c r="X123" s="585"/>
      <c r="Y123" s="585"/>
      <c r="Z123" s="580" t="n">
        <f aca="false">AA123+AB123+AC123+AD123+AE123+AF123+AG123+AH123+AI123+AJ123+AK123+AL123+AM123+AN123+AO123+AP123+AQ123+AR123+AS123+AT123+AU123+AV123</f>
        <v>0</v>
      </c>
      <c r="AA123" s="585"/>
      <c r="AB123" s="585"/>
      <c r="AC123" s="585"/>
      <c r="AD123" s="585"/>
      <c r="AE123" s="585"/>
      <c r="AF123" s="585"/>
      <c r="AG123" s="585"/>
      <c r="AH123" s="585"/>
      <c r="AI123" s="585"/>
      <c r="AJ123" s="585"/>
      <c r="AK123" s="585"/>
      <c r="AL123" s="585"/>
      <c r="AM123" s="585"/>
      <c r="AN123" s="585"/>
      <c r="AO123" s="585"/>
      <c r="AP123" s="585"/>
      <c r="AQ123" s="585"/>
      <c r="AR123" s="585"/>
      <c r="AS123" s="585"/>
      <c r="AT123" s="585"/>
      <c r="AU123" s="585"/>
      <c r="AV123" s="586"/>
    </row>
    <row r="124" customFormat="false" ht="14.25" hidden="false" customHeight="false" outlineLevel="0" collapsed="false">
      <c r="A124" s="583"/>
      <c r="B124" s="584"/>
      <c r="C124" s="580" t="n">
        <f aca="false">D124+E124+F124+G124+H124+I124+J124+K124+L124+M124+N124+O124+P124+Q124+R124+S124+T124+U124+V124+W124+X124+Y124</f>
        <v>0</v>
      </c>
      <c r="D124" s="585"/>
      <c r="E124" s="585"/>
      <c r="F124" s="585"/>
      <c r="G124" s="585"/>
      <c r="H124" s="585"/>
      <c r="I124" s="585"/>
      <c r="J124" s="585"/>
      <c r="K124" s="585"/>
      <c r="L124" s="585"/>
      <c r="M124" s="585"/>
      <c r="N124" s="585"/>
      <c r="O124" s="585"/>
      <c r="P124" s="585"/>
      <c r="Q124" s="585"/>
      <c r="R124" s="585"/>
      <c r="S124" s="585"/>
      <c r="T124" s="585"/>
      <c r="U124" s="585"/>
      <c r="V124" s="585"/>
      <c r="W124" s="585"/>
      <c r="X124" s="585"/>
      <c r="Y124" s="585"/>
      <c r="Z124" s="580" t="n">
        <f aca="false">AA124+AB124+AC124+AD124+AE124+AF124+AG124+AH124+AI124+AJ124+AK124+AL124+AM124+AN124+AO124+AP124+AQ124+AR124+AS124+AT124+AU124+AV124</f>
        <v>0</v>
      </c>
      <c r="AA124" s="585"/>
      <c r="AB124" s="585"/>
      <c r="AC124" s="585"/>
      <c r="AD124" s="585"/>
      <c r="AE124" s="585"/>
      <c r="AF124" s="585"/>
      <c r="AG124" s="585"/>
      <c r="AH124" s="585"/>
      <c r="AI124" s="585"/>
      <c r="AJ124" s="585"/>
      <c r="AK124" s="585"/>
      <c r="AL124" s="585"/>
      <c r="AM124" s="585"/>
      <c r="AN124" s="585"/>
      <c r="AO124" s="585"/>
      <c r="AP124" s="585"/>
      <c r="AQ124" s="585"/>
      <c r="AR124" s="585"/>
      <c r="AS124" s="585"/>
      <c r="AT124" s="585"/>
      <c r="AU124" s="585"/>
      <c r="AV124" s="586"/>
    </row>
    <row r="125" customFormat="false" ht="14.25" hidden="false" customHeight="false" outlineLevel="0" collapsed="false">
      <c r="A125" s="583"/>
      <c r="B125" s="584"/>
      <c r="C125" s="580" t="n">
        <f aca="false">D125+E125+F125+G125+H125+I125+J125+K125+L125+M125+N125+O125+P125+Q125+R125+S125+T125+U125+V125+W125+X125+Y125</f>
        <v>0</v>
      </c>
      <c r="D125" s="585"/>
      <c r="E125" s="585"/>
      <c r="F125" s="585"/>
      <c r="G125" s="585"/>
      <c r="H125" s="585"/>
      <c r="I125" s="585"/>
      <c r="J125" s="585"/>
      <c r="K125" s="585"/>
      <c r="L125" s="585"/>
      <c r="M125" s="585"/>
      <c r="N125" s="585"/>
      <c r="O125" s="585"/>
      <c r="P125" s="585"/>
      <c r="Q125" s="585"/>
      <c r="R125" s="585"/>
      <c r="S125" s="585"/>
      <c r="T125" s="585"/>
      <c r="U125" s="585"/>
      <c r="V125" s="585"/>
      <c r="W125" s="585"/>
      <c r="X125" s="585"/>
      <c r="Y125" s="585"/>
      <c r="Z125" s="580" t="n">
        <f aca="false">AA125+AB125+AC125+AD125+AE125+AF125+AG125+AH125+AI125+AJ125+AK125+AL125+AM125+AN125+AO125+AP125+AQ125+AR125+AS125+AT125+AU125+AV125</f>
        <v>0</v>
      </c>
      <c r="AA125" s="585"/>
      <c r="AB125" s="585"/>
      <c r="AC125" s="585"/>
      <c r="AD125" s="585"/>
      <c r="AE125" s="585"/>
      <c r="AF125" s="585"/>
      <c r="AG125" s="585"/>
      <c r="AH125" s="585"/>
      <c r="AI125" s="585"/>
      <c r="AJ125" s="585"/>
      <c r="AK125" s="585"/>
      <c r="AL125" s="585"/>
      <c r="AM125" s="585"/>
      <c r="AN125" s="585"/>
      <c r="AO125" s="585"/>
      <c r="AP125" s="585"/>
      <c r="AQ125" s="585"/>
      <c r="AR125" s="585"/>
      <c r="AS125" s="585"/>
      <c r="AT125" s="585"/>
      <c r="AU125" s="585"/>
      <c r="AV125" s="586"/>
    </row>
    <row r="126" customFormat="false" ht="14.25" hidden="false" customHeight="false" outlineLevel="0" collapsed="false">
      <c r="A126" s="583"/>
      <c r="B126" s="584"/>
      <c r="C126" s="580" t="n">
        <f aca="false">D126+E126+F126+G126+H126+I126+J126+K126+L126+M126+N126+O126+P126+Q126+R126+S126+T126+U126+V126+W126+X126+Y126</f>
        <v>0</v>
      </c>
      <c r="D126" s="585"/>
      <c r="E126" s="585"/>
      <c r="F126" s="585"/>
      <c r="G126" s="585"/>
      <c r="H126" s="585"/>
      <c r="I126" s="585"/>
      <c r="J126" s="585"/>
      <c r="K126" s="585"/>
      <c r="L126" s="585"/>
      <c r="M126" s="585"/>
      <c r="N126" s="585"/>
      <c r="O126" s="585"/>
      <c r="P126" s="585"/>
      <c r="Q126" s="585"/>
      <c r="R126" s="585"/>
      <c r="S126" s="585"/>
      <c r="T126" s="585"/>
      <c r="U126" s="585"/>
      <c r="V126" s="585"/>
      <c r="W126" s="585"/>
      <c r="X126" s="585"/>
      <c r="Y126" s="585"/>
      <c r="Z126" s="580" t="n">
        <f aca="false">AA126+AB126+AC126+AD126+AE126+AF126+AG126+AH126+AI126+AJ126+AK126+AL126+AM126+AN126+AO126+AP126+AQ126+AR126+AS126+AT126+AU126+AV126</f>
        <v>0</v>
      </c>
      <c r="AA126" s="585"/>
      <c r="AB126" s="585"/>
      <c r="AC126" s="585"/>
      <c r="AD126" s="585"/>
      <c r="AE126" s="585"/>
      <c r="AF126" s="585"/>
      <c r="AG126" s="585"/>
      <c r="AH126" s="585"/>
      <c r="AI126" s="585"/>
      <c r="AJ126" s="585"/>
      <c r="AK126" s="585"/>
      <c r="AL126" s="585"/>
      <c r="AM126" s="585"/>
      <c r="AN126" s="585"/>
      <c r="AO126" s="585"/>
      <c r="AP126" s="585"/>
      <c r="AQ126" s="585"/>
      <c r="AR126" s="585"/>
      <c r="AS126" s="585"/>
      <c r="AT126" s="585"/>
      <c r="AU126" s="585"/>
      <c r="AV126" s="586"/>
    </row>
    <row r="127" customFormat="false" ht="14.25" hidden="false" customHeight="false" outlineLevel="0" collapsed="false">
      <c r="A127" s="583"/>
      <c r="B127" s="584"/>
      <c r="C127" s="580" t="n">
        <f aca="false">D127+E127+F127+G127+H127+I127+J127+K127+L127+M127+N127+O127+P127+Q127+R127+S127+T127+U127+V127+W127+X127+Y127</f>
        <v>0</v>
      </c>
      <c r="D127" s="585"/>
      <c r="E127" s="585"/>
      <c r="F127" s="585"/>
      <c r="G127" s="585"/>
      <c r="H127" s="585"/>
      <c r="I127" s="585"/>
      <c r="J127" s="585"/>
      <c r="K127" s="585"/>
      <c r="L127" s="585"/>
      <c r="M127" s="585"/>
      <c r="N127" s="585"/>
      <c r="O127" s="585"/>
      <c r="P127" s="585"/>
      <c r="Q127" s="585"/>
      <c r="R127" s="585"/>
      <c r="S127" s="585"/>
      <c r="T127" s="585"/>
      <c r="U127" s="585"/>
      <c r="V127" s="585"/>
      <c r="W127" s="585"/>
      <c r="X127" s="585"/>
      <c r="Y127" s="585"/>
      <c r="Z127" s="580" t="n">
        <f aca="false">AA127+AB127+AC127+AD127+AE127+AF127+AG127+AH127+AI127+AJ127+AK127+AL127+AM127+AN127+AO127+AP127+AQ127+AR127+AS127+AT127+AU127+AV127</f>
        <v>0</v>
      </c>
      <c r="AA127" s="585"/>
      <c r="AB127" s="585"/>
      <c r="AC127" s="585"/>
      <c r="AD127" s="585"/>
      <c r="AE127" s="585"/>
      <c r="AF127" s="585"/>
      <c r="AG127" s="585"/>
      <c r="AH127" s="585"/>
      <c r="AI127" s="585"/>
      <c r="AJ127" s="585"/>
      <c r="AK127" s="585"/>
      <c r="AL127" s="585"/>
      <c r="AM127" s="585"/>
      <c r="AN127" s="585"/>
      <c r="AO127" s="585"/>
      <c r="AP127" s="585"/>
      <c r="AQ127" s="585"/>
      <c r="AR127" s="585"/>
      <c r="AS127" s="585"/>
      <c r="AT127" s="585"/>
      <c r="AU127" s="585"/>
      <c r="AV127" s="586"/>
    </row>
    <row r="128" customFormat="false" ht="14.25" hidden="false" customHeight="false" outlineLevel="0" collapsed="false">
      <c r="A128" s="583"/>
      <c r="B128" s="584"/>
      <c r="C128" s="580" t="n">
        <f aca="false">D128+E128+F128+G128+H128+I128+J128+K128+L128+M128+N128+O128+P128+Q128+R128+S128+T128+U128+V128+W128+X128+Y128</f>
        <v>0</v>
      </c>
      <c r="D128" s="585"/>
      <c r="E128" s="585"/>
      <c r="F128" s="585"/>
      <c r="G128" s="585"/>
      <c r="H128" s="585"/>
      <c r="I128" s="585"/>
      <c r="J128" s="585"/>
      <c r="K128" s="585"/>
      <c r="L128" s="585"/>
      <c r="M128" s="585"/>
      <c r="N128" s="585"/>
      <c r="O128" s="585"/>
      <c r="P128" s="585"/>
      <c r="Q128" s="585"/>
      <c r="R128" s="585"/>
      <c r="S128" s="585"/>
      <c r="T128" s="585"/>
      <c r="U128" s="585"/>
      <c r="V128" s="585"/>
      <c r="W128" s="585"/>
      <c r="X128" s="585"/>
      <c r="Y128" s="585"/>
      <c r="Z128" s="580" t="n">
        <f aca="false">AA128+AB128+AC128+AD128+AE128+AF128+AG128+AH128+AI128+AJ128+AK128+AL128+AM128+AN128+AO128+AP128+AQ128+AR128+AS128+AT128+AU128+AV128</f>
        <v>0</v>
      </c>
      <c r="AA128" s="585"/>
      <c r="AB128" s="585"/>
      <c r="AC128" s="585"/>
      <c r="AD128" s="585"/>
      <c r="AE128" s="585"/>
      <c r="AF128" s="585"/>
      <c r="AG128" s="585"/>
      <c r="AH128" s="585"/>
      <c r="AI128" s="585"/>
      <c r="AJ128" s="585"/>
      <c r="AK128" s="585"/>
      <c r="AL128" s="585"/>
      <c r="AM128" s="585"/>
      <c r="AN128" s="585"/>
      <c r="AO128" s="585"/>
      <c r="AP128" s="585"/>
      <c r="AQ128" s="585"/>
      <c r="AR128" s="585"/>
      <c r="AS128" s="585"/>
      <c r="AT128" s="585"/>
      <c r="AU128" s="585"/>
      <c r="AV128" s="586"/>
    </row>
    <row r="129" customFormat="false" ht="14.25" hidden="false" customHeight="false" outlineLevel="0" collapsed="false">
      <c r="A129" s="583"/>
      <c r="B129" s="584"/>
      <c r="C129" s="580" t="n">
        <f aca="false">D129+E129+F129+G129+H129+I129+J129+K129+L129+M129+N129+O129+P129+Q129+R129+S129+T129+U129+V129+W129+X129+Y129</f>
        <v>0</v>
      </c>
      <c r="D129" s="585"/>
      <c r="E129" s="585"/>
      <c r="F129" s="585"/>
      <c r="G129" s="585"/>
      <c r="H129" s="585"/>
      <c r="I129" s="585"/>
      <c r="J129" s="585"/>
      <c r="K129" s="585"/>
      <c r="L129" s="585"/>
      <c r="M129" s="585"/>
      <c r="N129" s="585"/>
      <c r="O129" s="585"/>
      <c r="P129" s="585"/>
      <c r="Q129" s="585"/>
      <c r="R129" s="585"/>
      <c r="S129" s="585"/>
      <c r="T129" s="585"/>
      <c r="U129" s="585"/>
      <c r="V129" s="585"/>
      <c r="W129" s="585"/>
      <c r="X129" s="585"/>
      <c r="Y129" s="585"/>
      <c r="Z129" s="580" t="n">
        <f aca="false">AA129+AB129+AC129+AD129+AE129+AF129+AG129+AH129+AI129+AJ129+AK129+AL129+AM129+AN129+AO129+AP129+AQ129+AR129+AS129+AT129+AU129+AV129</f>
        <v>0</v>
      </c>
      <c r="AA129" s="585"/>
      <c r="AB129" s="585"/>
      <c r="AC129" s="585"/>
      <c r="AD129" s="585"/>
      <c r="AE129" s="585"/>
      <c r="AF129" s="585"/>
      <c r="AG129" s="585"/>
      <c r="AH129" s="585"/>
      <c r="AI129" s="585"/>
      <c r="AJ129" s="585"/>
      <c r="AK129" s="585"/>
      <c r="AL129" s="585"/>
      <c r="AM129" s="585"/>
      <c r="AN129" s="585"/>
      <c r="AO129" s="585"/>
      <c r="AP129" s="585"/>
      <c r="AQ129" s="585"/>
      <c r="AR129" s="585"/>
      <c r="AS129" s="585"/>
      <c r="AT129" s="585"/>
      <c r="AU129" s="585"/>
      <c r="AV129" s="586"/>
    </row>
    <row r="130" customFormat="false" ht="14.25" hidden="false" customHeight="false" outlineLevel="0" collapsed="false">
      <c r="A130" s="583"/>
      <c r="B130" s="584"/>
      <c r="C130" s="580" t="n">
        <f aca="false">D130+E130+F130+G130+H130+I130+J130+K130+L130+M130+N130+O130+P130+Q130+R130+S130+T130+U130+V130+W130+X130+Y130</f>
        <v>0</v>
      </c>
      <c r="D130" s="585"/>
      <c r="E130" s="585"/>
      <c r="F130" s="585"/>
      <c r="G130" s="585"/>
      <c r="H130" s="585"/>
      <c r="I130" s="585"/>
      <c r="J130" s="585"/>
      <c r="K130" s="585"/>
      <c r="L130" s="585"/>
      <c r="M130" s="585"/>
      <c r="N130" s="585"/>
      <c r="O130" s="585"/>
      <c r="P130" s="585"/>
      <c r="Q130" s="585"/>
      <c r="R130" s="585"/>
      <c r="S130" s="585"/>
      <c r="T130" s="585"/>
      <c r="U130" s="585"/>
      <c r="V130" s="585"/>
      <c r="W130" s="585"/>
      <c r="X130" s="585"/>
      <c r="Y130" s="585"/>
      <c r="Z130" s="580" t="n">
        <f aca="false">AA130+AB130+AC130+AD130+AE130+AF130+AG130+AH130+AI130+AJ130+AK130+AL130+AM130+AN130+AO130+AP130+AQ130+AR130+AS130+AT130+AU130+AV130</f>
        <v>0</v>
      </c>
      <c r="AA130" s="585"/>
      <c r="AB130" s="585"/>
      <c r="AC130" s="585"/>
      <c r="AD130" s="585"/>
      <c r="AE130" s="585"/>
      <c r="AF130" s="585"/>
      <c r="AG130" s="585"/>
      <c r="AH130" s="585"/>
      <c r="AI130" s="585"/>
      <c r="AJ130" s="585"/>
      <c r="AK130" s="585"/>
      <c r="AL130" s="585"/>
      <c r="AM130" s="585"/>
      <c r="AN130" s="585"/>
      <c r="AO130" s="585"/>
      <c r="AP130" s="585"/>
      <c r="AQ130" s="585"/>
      <c r="AR130" s="585"/>
      <c r="AS130" s="585"/>
      <c r="AT130" s="585"/>
      <c r="AU130" s="585"/>
      <c r="AV130" s="586"/>
    </row>
    <row r="131" customFormat="false" ht="14.25" hidden="false" customHeight="false" outlineLevel="0" collapsed="false">
      <c r="A131" s="583"/>
      <c r="B131" s="584"/>
      <c r="C131" s="580" t="n">
        <f aca="false">D131+E131+F131+G131+H131+I131+J131+K131+L131+M131+N131+O131+P131+Q131+R131+S131+T131+U131+V131+W131+X131+Y131</f>
        <v>0</v>
      </c>
      <c r="D131" s="585"/>
      <c r="E131" s="585"/>
      <c r="F131" s="585"/>
      <c r="G131" s="585"/>
      <c r="H131" s="585"/>
      <c r="I131" s="585"/>
      <c r="J131" s="585"/>
      <c r="K131" s="585"/>
      <c r="L131" s="585"/>
      <c r="M131" s="585"/>
      <c r="N131" s="585"/>
      <c r="O131" s="585"/>
      <c r="P131" s="585"/>
      <c r="Q131" s="585"/>
      <c r="R131" s="585"/>
      <c r="S131" s="585"/>
      <c r="T131" s="585"/>
      <c r="U131" s="585"/>
      <c r="V131" s="585"/>
      <c r="W131" s="585"/>
      <c r="X131" s="585"/>
      <c r="Y131" s="585"/>
      <c r="Z131" s="580" t="n">
        <f aca="false">AA131+AB131+AC131+AD131+AE131+AF131+AG131+AH131+AI131+AJ131+AK131+AL131+AM131+AN131+AO131+AP131+AQ131+AR131+AS131+AT131+AU131+AV131</f>
        <v>0</v>
      </c>
      <c r="AA131" s="585"/>
      <c r="AB131" s="585"/>
      <c r="AC131" s="585"/>
      <c r="AD131" s="585"/>
      <c r="AE131" s="585"/>
      <c r="AF131" s="585"/>
      <c r="AG131" s="585"/>
      <c r="AH131" s="585"/>
      <c r="AI131" s="585"/>
      <c r="AJ131" s="585"/>
      <c r="AK131" s="585"/>
      <c r="AL131" s="585"/>
      <c r="AM131" s="585"/>
      <c r="AN131" s="585"/>
      <c r="AO131" s="585"/>
      <c r="AP131" s="585"/>
      <c r="AQ131" s="585"/>
      <c r="AR131" s="585"/>
      <c r="AS131" s="585"/>
      <c r="AT131" s="585"/>
      <c r="AU131" s="585"/>
      <c r="AV131" s="586"/>
    </row>
    <row r="132" customFormat="false" ht="14.25" hidden="false" customHeight="false" outlineLevel="0" collapsed="false">
      <c r="A132" s="583"/>
      <c r="B132" s="584"/>
      <c r="C132" s="580" t="n">
        <f aca="false">D132+E132+F132+G132+H132+I132+J132+K132+L132+M132+N132+O132+P132+Q132+R132+S132+T132+U132+V132+W132+X132+Y132</f>
        <v>0</v>
      </c>
      <c r="D132" s="585"/>
      <c r="E132" s="585"/>
      <c r="F132" s="585"/>
      <c r="G132" s="585"/>
      <c r="H132" s="585"/>
      <c r="I132" s="585"/>
      <c r="J132" s="585"/>
      <c r="K132" s="585"/>
      <c r="L132" s="585"/>
      <c r="M132" s="585"/>
      <c r="N132" s="585"/>
      <c r="O132" s="585"/>
      <c r="P132" s="585"/>
      <c r="Q132" s="585"/>
      <c r="R132" s="585"/>
      <c r="S132" s="585"/>
      <c r="T132" s="585"/>
      <c r="U132" s="585"/>
      <c r="V132" s="585"/>
      <c r="W132" s="585"/>
      <c r="X132" s="585"/>
      <c r="Y132" s="585"/>
      <c r="Z132" s="580" t="n">
        <f aca="false">AA132+AB132+AC132+AD132+AE132+AF132+AG132+AH132+AI132+AJ132+AK132+AL132+AM132+AN132+AO132+AP132+AQ132+AR132+AS132+AT132+AU132+AV132</f>
        <v>0</v>
      </c>
      <c r="AA132" s="585"/>
      <c r="AB132" s="585"/>
      <c r="AC132" s="585"/>
      <c r="AD132" s="585"/>
      <c r="AE132" s="585"/>
      <c r="AF132" s="585"/>
      <c r="AG132" s="585"/>
      <c r="AH132" s="585"/>
      <c r="AI132" s="585"/>
      <c r="AJ132" s="585"/>
      <c r="AK132" s="585"/>
      <c r="AL132" s="585"/>
      <c r="AM132" s="585"/>
      <c r="AN132" s="585"/>
      <c r="AO132" s="585"/>
      <c r="AP132" s="585"/>
      <c r="AQ132" s="585"/>
      <c r="AR132" s="585"/>
      <c r="AS132" s="585"/>
      <c r="AT132" s="585"/>
      <c r="AU132" s="585"/>
      <c r="AV132" s="586"/>
    </row>
    <row r="133" customFormat="false" ht="14.25" hidden="false" customHeight="false" outlineLevel="0" collapsed="false">
      <c r="A133" s="583"/>
      <c r="B133" s="584"/>
      <c r="C133" s="580" t="n">
        <f aca="false">D133+E133+F133+G133+H133+I133+J133+K133+L133+M133+N133+O133+P133+Q133+R133+S133+T133+U133+V133+W133+X133+Y133</f>
        <v>0</v>
      </c>
      <c r="D133" s="585"/>
      <c r="E133" s="585"/>
      <c r="F133" s="585"/>
      <c r="G133" s="585"/>
      <c r="H133" s="585"/>
      <c r="I133" s="585"/>
      <c r="J133" s="585"/>
      <c r="K133" s="585"/>
      <c r="L133" s="585"/>
      <c r="M133" s="585"/>
      <c r="N133" s="585"/>
      <c r="O133" s="585"/>
      <c r="P133" s="585"/>
      <c r="Q133" s="585"/>
      <c r="R133" s="585"/>
      <c r="S133" s="585"/>
      <c r="T133" s="585"/>
      <c r="U133" s="585"/>
      <c r="V133" s="585"/>
      <c r="W133" s="585"/>
      <c r="X133" s="585"/>
      <c r="Y133" s="585"/>
      <c r="Z133" s="580" t="n">
        <f aca="false">AA133+AB133+AC133+AD133+AE133+AF133+AG133+AH133+AI133+AJ133+AK133+AL133+AM133+AN133+AO133+AP133+AQ133+AR133+AS133+AT133+AU133+AV133</f>
        <v>0</v>
      </c>
      <c r="AA133" s="585"/>
      <c r="AB133" s="585"/>
      <c r="AC133" s="585"/>
      <c r="AD133" s="585"/>
      <c r="AE133" s="585"/>
      <c r="AF133" s="585"/>
      <c r="AG133" s="585"/>
      <c r="AH133" s="585"/>
      <c r="AI133" s="585"/>
      <c r="AJ133" s="585"/>
      <c r="AK133" s="585"/>
      <c r="AL133" s="585"/>
      <c r="AM133" s="585"/>
      <c r="AN133" s="585"/>
      <c r="AO133" s="585"/>
      <c r="AP133" s="585"/>
      <c r="AQ133" s="585"/>
      <c r="AR133" s="585"/>
      <c r="AS133" s="585"/>
      <c r="AT133" s="585"/>
      <c r="AU133" s="585"/>
      <c r="AV133" s="586"/>
    </row>
    <row r="134" customFormat="false" ht="14.25" hidden="false" customHeight="false" outlineLevel="0" collapsed="false">
      <c r="A134" s="583"/>
      <c r="B134" s="584"/>
      <c r="C134" s="580" t="n">
        <f aca="false">D134+E134+F134+G134+H134+I134+J134+K134+L134+M134+N134+O134+P134+Q134+R134+S134+T134+U134+V134+W134+X134+Y134</f>
        <v>0</v>
      </c>
      <c r="D134" s="585"/>
      <c r="E134" s="585"/>
      <c r="F134" s="585"/>
      <c r="G134" s="585"/>
      <c r="H134" s="585"/>
      <c r="I134" s="585"/>
      <c r="J134" s="585"/>
      <c r="K134" s="585"/>
      <c r="L134" s="585"/>
      <c r="M134" s="585"/>
      <c r="N134" s="585"/>
      <c r="O134" s="585"/>
      <c r="P134" s="585"/>
      <c r="Q134" s="585"/>
      <c r="R134" s="585"/>
      <c r="S134" s="585"/>
      <c r="T134" s="585"/>
      <c r="U134" s="585"/>
      <c r="V134" s="585"/>
      <c r="W134" s="585"/>
      <c r="X134" s="585"/>
      <c r="Y134" s="585"/>
      <c r="Z134" s="580" t="n">
        <f aca="false">AA134+AB134+AC134+AD134+AE134+AF134+AG134+AH134+AI134+AJ134+AK134+AL134+AM134+AN134+AO134+AP134+AQ134+AR134+AS134+AT134+AU134+AV134</f>
        <v>0</v>
      </c>
      <c r="AA134" s="585"/>
      <c r="AB134" s="585"/>
      <c r="AC134" s="585"/>
      <c r="AD134" s="585"/>
      <c r="AE134" s="585"/>
      <c r="AF134" s="585"/>
      <c r="AG134" s="585"/>
      <c r="AH134" s="585"/>
      <c r="AI134" s="585"/>
      <c r="AJ134" s="585"/>
      <c r="AK134" s="585"/>
      <c r="AL134" s="585"/>
      <c r="AM134" s="585"/>
      <c r="AN134" s="585"/>
      <c r="AO134" s="585"/>
      <c r="AP134" s="585"/>
      <c r="AQ134" s="585"/>
      <c r="AR134" s="585"/>
      <c r="AS134" s="585"/>
      <c r="AT134" s="585"/>
      <c r="AU134" s="585"/>
      <c r="AV134" s="586"/>
    </row>
    <row r="135" customFormat="false" ht="14.25" hidden="false" customHeight="false" outlineLevel="0" collapsed="false">
      <c r="A135" s="583"/>
      <c r="B135" s="584"/>
      <c r="C135" s="580" t="n">
        <f aca="false">D135+E135+F135+G135+H135+I135+J135+K135+L135+M135+N135+O135+P135+Q135+R135+S135+T135+U135+V135+W135+X135+Y135</f>
        <v>0</v>
      </c>
      <c r="D135" s="585"/>
      <c r="E135" s="585"/>
      <c r="F135" s="585"/>
      <c r="G135" s="585"/>
      <c r="H135" s="585"/>
      <c r="I135" s="585"/>
      <c r="J135" s="585"/>
      <c r="K135" s="585"/>
      <c r="L135" s="585"/>
      <c r="M135" s="585"/>
      <c r="N135" s="585"/>
      <c r="O135" s="585"/>
      <c r="P135" s="585"/>
      <c r="Q135" s="585"/>
      <c r="R135" s="585"/>
      <c r="S135" s="585"/>
      <c r="T135" s="585"/>
      <c r="U135" s="585"/>
      <c r="V135" s="585"/>
      <c r="W135" s="585"/>
      <c r="X135" s="585"/>
      <c r="Y135" s="585"/>
      <c r="Z135" s="580" t="n">
        <f aca="false">AA135+AB135+AC135+AD135+AE135+AF135+AG135+AH135+AI135+AJ135+AK135+AL135+AM135+AN135+AO135+AP135+AQ135+AR135+AS135+AT135+AU135+AV135</f>
        <v>0</v>
      </c>
      <c r="AA135" s="585"/>
      <c r="AB135" s="585"/>
      <c r="AC135" s="585"/>
      <c r="AD135" s="585"/>
      <c r="AE135" s="585"/>
      <c r="AF135" s="585"/>
      <c r="AG135" s="585"/>
      <c r="AH135" s="585"/>
      <c r="AI135" s="585"/>
      <c r="AJ135" s="585"/>
      <c r="AK135" s="585"/>
      <c r="AL135" s="585"/>
      <c r="AM135" s="585"/>
      <c r="AN135" s="585"/>
      <c r="AO135" s="585"/>
      <c r="AP135" s="585"/>
      <c r="AQ135" s="585"/>
      <c r="AR135" s="585"/>
      <c r="AS135" s="585"/>
      <c r="AT135" s="585"/>
      <c r="AU135" s="585"/>
      <c r="AV135" s="586"/>
    </row>
    <row r="136" customFormat="false" ht="14.25" hidden="false" customHeight="false" outlineLevel="0" collapsed="false">
      <c r="A136" s="583"/>
      <c r="B136" s="584"/>
      <c r="C136" s="580" t="n">
        <f aca="false">D136+E136+F136+G136+H136+I136+J136+K136+L136+M136+N136+O136+P136+Q136+R136+S136+T136+U136+V136+W136+X136+Y136</f>
        <v>0</v>
      </c>
      <c r="D136" s="585"/>
      <c r="E136" s="585"/>
      <c r="F136" s="585"/>
      <c r="G136" s="585"/>
      <c r="H136" s="585"/>
      <c r="I136" s="585"/>
      <c r="J136" s="585"/>
      <c r="K136" s="585"/>
      <c r="L136" s="585"/>
      <c r="M136" s="585"/>
      <c r="N136" s="585"/>
      <c r="O136" s="585"/>
      <c r="P136" s="585"/>
      <c r="Q136" s="585"/>
      <c r="R136" s="585"/>
      <c r="S136" s="585"/>
      <c r="T136" s="585"/>
      <c r="U136" s="585"/>
      <c r="V136" s="585"/>
      <c r="W136" s="585"/>
      <c r="X136" s="585"/>
      <c r="Y136" s="585"/>
      <c r="Z136" s="580" t="n">
        <f aca="false">AA136+AB136+AC136+AD136+AE136+AF136+AG136+AH136+AI136+AJ136+AK136+AL136+AM136+AN136+AO136+AP136+AQ136+AR136+AS136+AT136+AU136+AV136</f>
        <v>0</v>
      </c>
      <c r="AA136" s="585"/>
      <c r="AB136" s="585"/>
      <c r="AC136" s="585"/>
      <c r="AD136" s="585"/>
      <c r="AE136" s="585"/>
      <c r="AF136" s="585"/>
      <c r="AG136" s="585"/>
      <c r="AH136" s="585"/>
      <c r="AI136" s="585"/>
      <c r="AJ136" s="585"/>
      <c r="AK136" s="585"/>
      <c r="AL136" s="585"/>
      <c r="AM136" s="585"/>
      <c r="AN136" s="585"/>
      <c r="AO136" s="585"/>
      <c r="AP136" s="585"/>
      <c r="AQ136" s="585"/>
      <c r="AR136" s="585"/>
      <c r="AS136" s="585"/>
      <c r="AT136" s="585"/>
      <c r="AU136" s="585"/>
      <c r="AV136" s="586"/>
    </row>
    <row r="137" customFormat="false" ht="14.25" hidden="false" customHeight="false" outlineLevel="0" collapsed="false">
      <c r="A137" s="583"/>
      <c r="B137" s="584"/>
      <c r="C137" s="580" t="n">
        <f aca="false">D137+E137+F137+G137+H137+I137+J137+K137+L137+M137+N137+O137+P137+Q137+R137+S137+T137+U137+V137+W137+X137+Y137</f>
        <v>0</v>
      </c>
      <c r="D137" s="585"/>
      <c r="E137" s="585"/>
      <c r="F137" s="585"/>
      <c r="G137" s="585"/>
      <c r="H137" s="585"/>
      <c r="I137" s="585"/>
      <c r="J137" s="585"/>
      <c r="K137" s="585"/>
      <c r="L137" s="585"/>
      <c r="M137" s="585"/>
      <c r="N137" s="585"/>
      <c r="O137" s="585"/>
      <c r="P137" s="585"/>
      <c r="Q137" s="585"/>
      <c r="R137" s="585"/>
      <c r="S137" s="585"/>
      <c r="T137" s="585"/>
      <c r="U137" s="585"/>
      <c r="V137" s="585"/>
      <c r="W137" s="585"/>
      <c r="X137" s="585"/>
      <c r="Y137" s="585"/>
      <c r="Z137" s="580" t="n">
        <f aca="false">AA137+AB137+AC137+AD137+AE137+AF137+AG137+AH137+AI137+AJ137+AK137+AL137+AM137+AN137+AO137+AP137+AQ137+AR137+AS137+AT137+AU137+AV137</f>
        <v>0</v>
      </c>
      <c r="AA137" s="585"/>
      <c r="AB137" s="585"/>
      <c r="AC137" s="585"/>
      <c r="AD137" s="585"/>
      <c r="AE137" s="585"/>
      <c r="AF137" s="585"/>
      <c r="AG137" s="585"/>
      <c r="AH137" s="585"/>
      <c r="AI137" s="585"/>
      <c r="AJ137" s="585"/>
      <c r="AK137" s="585"/>
      <c r="AL137" s="585"/>
      <c r="AM137" s="585"/>
      <c r="AN137" s="585"/>
      <c r="AO137" s="585"/>
      <c r="AP137" s="585"/>
      <c r="AQ137" s="585"/>
      <c r="AR137" s="585"/>
      <c r="AS137" s="585"/>
      <c r="AT137" s="585"/>
      <c r="AU137" s="585"/>
      <c r="AV137" s="586"/>
    </row>
    <row r="138" customFormat="false" ht="14.25" hidden="false" customHeight="false" outlineLevel="0" collapsed="false">
      <c r="A138" s="583"/>
      <c r="B138" s="584"/>
      <c r="C138" s="580" t="n">
        <f aca="false">D138+E138+F138+G138+H138+I138+J138+K138+L138+M138+N138+O138+P138+Q138+R138+S138+T138+U138+V138+W138+X138+Y138</f>
        <v>0</v>
      </c>
      <c r="D138" s="585"/>
      <c r="E138" s="585"/>
      <c r="F138" s="585"/>
      <c r="G138" s="585"/>
      <c r="H138" s="585"/>
      <c r="I138" s="585"/>
      <c r="J138" s="585"/>
      <c r="K138" s="585"/>
      <c r="L138" s="585"/>
      <c r="M138" s="585"/>
      <c r="N138" s="585"/>
      <c r="O138" s="585"/>
      <c r="P138" s="585"/>
      <c r="Q138" s="585"/>
      <c r="R138" s="585"/>
      <c r="S138" s="585"/>
      <c r="T138" s="585"/>
      <c r="U138" s="585"/>
      <c r="V138" s="585"/>
      <c r="W138" s="585"/>
      <c r="X138" s="585"/>
      <c r="Y138" s="585"/>
      <c r="Z138" s="580" t="n">
        <f aca="false">AA138+AB138+AC138+AD138+AE138+AF138+AG138+AH138+AI138+AJ138+AK138+AL138+AM138+AN138+AO138+AP138+AQ138+AR138+AS138+AT138+AU138+AV138</f>
        <v>0</v>
      </c>
      <c r="AA138" s="585"/>
      <c r="AB138" s="585"/>
      <c r="AC138" s="585"/>
      <c r="AD138" s="585"/>
      <c r="AE138" s="585"/>
      <c r="AF138" s="585"/>
      <c r="AG138" s="585"/>
      <c r="AH138" s="585"/>
      <c r="AI138" s="585"/>
      <c r="AJ138" s="585"/>
      <c r="AK138" s="585"/>
      <c r="AL138" s="585"/>
      <c r="AM138" s="585"/>
      <c r="AN138" s="585"/>
      <c r="AO138" s="585"/>
      <c r="AP138" s="585"/>
      <c r="AQ138" s="585"/>
      <c r="AR138" s="585"/>
      <c r="AS138" s="585"/>
      <c r="AT138" s="585"/>
      <c r="AU138" s="585"/>
      <c r="AV138" s="586"/>
    </row>
    <row r="139" customFormat="false" ht="14.25" hidden="false" customHeight="false" outlineLevel="0" collapsed="false">
      <c r="A139" s="583"/>
      <c r="B139" s="584"/>
      <c r="C139" s="580" t="n">
        <f aca="false">D139+E139+F139+G139+H139+I139+J139+K139+L139+M139+N139+O139+P139+Q139+R139+S139+T139+U139+V139+W139+X139+Y139</f>
        <v>0</v>
      </c>
      <c r="D139" s="585"/>
      <c r="E139" s="585"/>
      <c r="F139" s="585"/>
      <c r="G139" s="585"/>
      <c r="H139" s="585"/>
      <c r="I139" s="585"/>
      <c r="J139" s="585"/>
      <c r="K139" s="585"/>
      <c r="L139" s="585"/>
      <c r="M139" s="585"/>
      <c r="N139" s="585"/>
      <c r="O139" s="585"/>
      <c r="P139" s="585"/>
      <c r="Q139" s="585"/>
      <c r="R139" s="585"/>
      <c r="S139" s="585"/>
      <c r="T139" s="585"/>
      <c r="U139" s="585"/>
      <c r="V139" s="585"/>
      <c r="W139" s="585"/>
      <c r="X139" s="585"/>
      <c r="Y139" s="585"/>
      <c r="Z139" s="580" t="n">
        <f aca="false">AA139+AB139+AC139+AD139+AE139+AF139+AG139+AH139+AI139+AJ139+AK139+AL139+AM139+AN139+AO139+AP139+AQ139+AR139+AS139+AT139+AU139+AV139</f>
        <v>0</v>
      </c>
      <c r="AA139" s="585"/>
      <c r="AB139" s="585"/>
      <c r="AC139" s="585"/>
      <c r="AD139" s="585"/>
      <c r="AE139" s="585"/>
      <c r="AF139" s="585"/>
      <c r="AG139" s="585"/>
      <c r="AH139" s="585"/>
      <c r="AI139" s="585"/>
      <c r="AJ139" s="585"/>
      <c r="AK139" s="585"/>
      <c r="AL139" s="585"/>
      <c r="AM139" s="585"/>
      <c r="AN139" s="585"/>
      <c r="AO139" s="585"/>
      <c r="AP139" s="585"/>
      <c r="AQ139" s="585"/>
      <c r="AR139" s="585"/>
      <c r="AS139" s="585"/>
      <c r="AT139" s="585"/>
      <c r="AU139" s="585"/>
      <c r="AV139" s="586"/>
    </row>
    <row r="140" customFormat="false" ht="14.25" hidden="false" customHeight="false" outlineLevel="0" collapsed="false">
      <c r="A140" s="583"/>
      <c r="B140" s="584"/>
      <c r="C140" s="580" t="n">
        <f aca="false">D140+E140+F140+G140+H140+I140+J140+K140+L140+M140+N140+O140+P140+Q140+R140+S140+T140+U140+V140+W140+X140+Y140</f>
        <v>0</v>
      </c>
      <c r="D140" s="585"/>
      <c r="E140" s="585"/>
      <c r="F140" s="585"/>
      <c r="G140" s="585"/>
      <c r="H140" s="585"/>
      <c r="I140" s="585"/>
      <c r="J140" s="585"/>
      <c r="K140" s="585"/>
      <c r="L140" s="585"/>
      <c r="M140" s="585"/>
      <c r="N140" s="585"/>
      <c r="O140" s="585"/>
      <c r="P140" s="585"/>
      <c r="Q140" s="585"/>
      <c r="R140" s="585"/>
      <c r="S140" s="585"/>
      <c r="T140" s="585"/>
      <c r="U140" s="585"/>
      <c r="V140" s="585"/>
      <c r="W140" s="585"/>
      <c r="X140" s="585"/>
      <c r="Y140" s="585"/>
      <c r="Z140" s="580" t="n">
        <f aca="false">AA140+AB140+AC140+AD140+AE140+AF140+AG140+AH140+AI140+AJ140+AK140+AL140+AM140+AN140+AO140+AP140+AQ140+AR140+AS140+AT140+AU140+AV140</f>
        <v>0</v>
      </c>
      <c r="AA140" s="585"/>
      <c r="AB140" s="585"/>
      <c r="AC140" s="585"/>
      <c r="AD140" s="585"/>
      <c r="AE140" s="585"/>
      <c r="AF140" s="585"/>
      <c r="AG140" s="585"/>
      <c r="AH140" s="585"/>
      <c r="AI140" s="585"/>
      <c r="AJ140" s="585"/>
      <c r="AK140" s="585"/>
      <c r="AL140" s="585"/>
      <c r="AM140" s="585"/>
      <c r="AN140" s="585"/>
      <c r="AO140" s="585"/>
      <c r="AP140" s="585"/>
      <c r="AQ140" s="585"/>
      <c r="AR140" s="585"/>
      <c r="AS140" s="585"/>
      <c r="AT140" s="585"/>
      <c r="AU140" s="585"/>
      <c r="AV140" s="586"/>
    </row>
    <row r="141" customFormat="false" ht="14.25" hidden="false" customHeight="false" outlineLevel="0" collapsed="false">
      <c r="A141" s="583"/>
      <c r="B141" s="584"/>
      <c r="C141" s="580" t="n">
        <f aca="false">D141+E141+F141+G141+H141+I141+J141+K141+L141+M141+N141+O141+P141+Q141+R141+S141+T141+U141+V141+W141+X141+Y141</f>
        <v>0</v>
      </c>
      <c r="D141" s="585"/>
      <c r="E141" s="585"/>
      <c r="F141" s="585"/>
      <c r="G141" s="585"/>
      <c r="H141" s="585"/>
      <c r="I141" s="585"/>
      <c r="J141" s="585"/>
      <c r="K141" s="585"/>
      <c r="L141" s="585"/>
      <c r="M141" s="585"/>
      <c r="N141" s="585"/>
      <c r="O141" s="585"/>
      <c r="P141" s="585"/>
      <c r="Q141" s="585"/>
      <c r="R141" s="585"/>
      <c r="S141" s="585"/>
      <c r="T141" s="585"/>
      <c r="U141" s="585"/>
      <c r="V141" s="585"/>
      <c r="W141" s="585"/>
      <c r="X141" s="585"/>
      <c r="Y141" s="585"/>
      <c r="Z141" s="580" t="n">
        <f aca="false">AA141+AB141+AC141+AD141+AE141+AF141+AG141+AH141+AI141+AJ141+AK141+AL141+AM141+AN141+AO141+AP141+AQ141+AR141+AS141+AT141+AU141+AV141</f>
        <v>0</v>
      </c>
      <c r="AA141" s="585"/>
      <c r="AB141" s="585"/>
      <c r="AC141" s="585"/>
      <c r="AD141" s="585"/>
      <c r="AE141" s="585"/>
      <c r="AF141" s="585"/>
      <c r="AG141" s="585"/>
      <c r="AH141" s="585"/>
      <c r="AI141" s="585"/>
      <c r="AJ141" s="585"/>
      <c r="AK141" s="585"/>
      <c r="AL141" s="585"/>
      <c r="AM141" s="585"/>
      <c r="AN141" s="585"/>
      <c r="AO141" s="585"/>
      <c r="AP141" s="585"/>
      <c r="AQ141" s="585"/>
      <c r="AR141" s="585"/>
      <c r="AS141" s="585"/>
      <c r="AT141" s="585"/>
      <c r="AU141" s="585"/>
      <c r="AV141" s="586"/>
    </row>
    <row r="142" customFormat="false" ht="19.4" hidden="false" customHeight="false" outlineLevel="0" collapsed="false">
      <c r="A142" s="583"/>
      <c r="B142" s="584"/>
      <c r="C142" s="580" t="n">
        <f aca="false">D142+E142+F142+G142+H142+I142+J142+K142+L142+M142+N142+O142+P142+Q142+R142+S142+T142+U142+V142+W142+X142+Y142</f>
        <v>0</v>
      </c>
      <c r="D142" s="585"/>
      <c r="E142" s="585"/>
      <c r="F142" s="585"/>
      <c r="G142" s="585"/>
      <c r="H142" s="585"/>
      <c r="I142" s="585"/>
      <c r="J142" s="585"/>
      <c r="K142" s="585"/>
      <c r="L142" s="585"/>
      <c r="M142" s="585"/>
      <c r="N142" s="585"/>
      <c r="O142" s="585"/>
      <c r="P142" s="585"/>
      <c r="Q142" s="585"/>
      <c r="R142" s="585"/>
      <c r="S142" s="585"/>
      <c r="T142" s="585"/>
      <c r="U142" s="585"/>
      <c r="V142" s="585"/>
      <c r="W142" s="585"/>
      <c r="X142" s="585"/>
      <c r="Y142" s="585"/>
      <c r="Z142" s="580" t="n">
        <f aca="false">AA142+AB142+AC142+AD142+AE142+AF142+AG142+AH142+AI142+AJ142+AK142+AL142+AM142+AN142+AO142+AP142+AQ142+AR142+AS142+AT142+AU142+AV142</f>
        <v>0</v>
      </c>
      <c r="AA142" s="585"/>
      <c r="AB142" s="585"/>
      <c r="AC142" s="585"/>
      <c r="AD142" s="585"/>
      <c r="AE142" s="585"/>
      <c r="AF142" s="585"/>
      <c r="AG142" s="585"/>
      <c r="AH142" s="585"/>
      <c r="AI142" s="585"/>
      <c r="AJ142" s="585"/>
      <c r="AK142" s="585"/>
      <c r="AL142" s="585"/>
      <c r="AM142" s="585"/>
      <c r="AN142" s="585"/>
      <c r="AO142" s="585"/>
      <c r="AP142" s="585"/>
      <c r="AQ142" s="585"/>
      <c r="AR142" s="585"/>
      <c r="AS142" s="585"/>
      <c r="AT142" s="585"/>
      <c r="AU142" s="585"/>
      <c r="AV142" s="586"/>
    </row>
    <row r="143" customFormat="false" ht="14.25" hidden="false" customHeight="false" outlineLevel="0" collapsed="false">
      <c r="A143" s="583"/>
      <c r="B143" s="584"/>
      <c r="C143" s="580" t="n">
        <f aca="false">D143+E143+F143+G143+H143+I143+J143+K143+L143+M143+N143+O143+P143+Q143+R143+S143+T143+U143+V143+W143+X143+Y143</f>
        <v>0</v>
      </c>
      <c r="D143" s="585"/>
      <c r="E143" s="585"/>
      <c r="F143" s="585"/>
      <c r="G143" s="585"/>
      <c r="H143" s="585"/>
      <c r="I143" s="585"/>
      <c r="J143" s="585"/>
      <c r="K143" s="585"/>
      <c r="L143" s="585"/>
      <c r="M143" s="585"/>
      <c r="N143" s="585"/>
      <c r="O143" s="585"/>
      <c r="P143" s="585"/>
      <c r="Q143" s="585"/>
      <c r="R143" s="585"/>
      <c r="S143" s="585"/>
      <c r="T143" s="585"/>
      <c r="U143" s="585"/>
      <c r="V143" s="585"/>
      <c r="W143" s="585"/>
      <c r="X143" s="585"/>
      <c r="Y143" s="585"/>
      <c r="Z143" s="580" t="n">
        <f aca="false">AA143+AB143+AC143+AD143+AE143+AF143+AG143+AH143+AI143+AJ143+AK143+AL143+AM143+AN143+AO143+AP143+AQ143+AR143+AS143+AT143+AU143+AV143</f>
        <v>0</v>
      </c>
      <c r="AA143" s="585"/>
      <c r="AB143" s="585"/>
      <c r="AC143" s="585"/>
      <c r="AD143" s="585"/>
      <c r="AE143" s="585"/>
      <c r="AF143" s="585"/>
      <c r="AG143" s="585"/>
      <c r="AH143" s="585"/>
      <c r="AI143" s="585"/>
      <c r="AJ143" s="585"/>
      <c r="AK143" s="585"/>
      <c r="AL143" s="585"/>
      <c r="AM143" s="585"/>
      <c r="AN143" s="585"/>
      <c r="AO143" s="585"/>
      <c r="AP143" s="585"/>
      <c r="AQ143" s="585"/>
      <c r="AR143" s="585"/>
      <c r="AS143" s="585"/>
      <c r="AT143" s="585"/>
      <c r="AU143" s="585"/>
      <c r="AV143" s="586"/>
    </row>
    <row r="144" customFormat="false" ht="14.25" hidden="false" customHeight="false" outlineLevel="0" collapsed="false">
      <c r="A144" s="583"/>
      <c r="B144" s="584"/>
      <c r="C144" s="580" t="n">
        <f aca="false">D144+E144+F144+G144+H144+I144+J144+K144+L144+M144+N144+O144+P144+Q144+R144+S144+T144+U144+V144+W144+X144+Y144</f>
        <v>0</v>
      </c>
      <c r="D144" s="585"/>
      <c r="E144" s="585"/>
      <c r="F144" s="585"/>
      <c r="G144" s="585"/>
      <c r="H144" s="585"/>
      <c r="I144" s="585"/>
      <c r="J144" s="585"/>
      <c r="K144" s="585"/>
      <c r="L144" s="585"/>
      <c r="M144" s="585"/>
      <c r="N144" s="585"/>
      <c r="O144" s="585"/>
      <c r="P144" s="585"/>
      <c r="Q144" s="585"/>
      <c r="R144" s="585"/>
      <c r="S144" s="585"/>
      <c r="T144" s="585"/>
      <c r="U144" s="585"/>
      <c r="V144" s="585"/>
      <c r="W144" s="585"/>
      <c r="X144" s="585"/>
      <c r="Y144" s="585"/>
      <c r="Z144" s="580" t="n">
        <f aca="false">AA144+AB144+AC144+AD144+AE144+AF144+AG144+AH144+AI144+AJ144+AK144+AL144+AM144+AN144+AO144+AP144+AQ144+AR144+AS144+AT144+AU144+AV144</f>
        <v>0</v>
      </c>
      <c r="AA144" s="585"/>
      <c r="AB144" s="585"/>
      <c r="AC144" s="585"/>
      <c r="AD144" s="585"/>
      <c r="AE144" s="585"/>
      <c r="AF144" s="585"/>
      <c r="AG144" s="585"/>
      <c r="AH144" s="585"/>
      <c r="AI144" s="585"/>
      <c r="AJ144" s="585"/>
      <c r="AK144" s="585"/>
      <c r="AL144" s="585"/>
      <c r="AM144" s="585"/>
      <c r="AN144" s="585"/>
      <c r="AO144" s="585"/>
      <c r="AP144" s="585"/>
      <c r="AQ144" s="585"/>
      <c r="AR144" s="585"/>
      <c r="AS144" s="585"/>
      <c r="AT144" s="585"/>
      <c r="AU144" s="585"/>
      <c r="AV144" s="586"/>
    </row>
    <row r="145" customFormat="false" ht="14.25" hidden="false" customHeight="false" outlineLevel="0" collapsed="false">
      <c r="A145" s="583"/>
      <c r="B145" s="584"/>
      <c r="C145" s="580" t="n">
        <f aca="false">D145+E145+F145+G145+H145+I145+J145+K145+L145+M145+N145+O145+P145+Q145+R145+S145+T145+U145+V145+W145+X145+Y145</f>
        <v>0</v>
      </c>
      <c r="D145" s="585"/>
      <c r="E145" s="585"/>
      <c r="F145" s="585"/>
      <c r="G145" s="585"/>
      <c r="H145" s="585"/>
      <c r="I145" s="585"/>
      <c r="J145" s="585"/>
      <c r="K145" s="585"/>
      <c r="L145" s="585"/>
      <c r="M145" s="585"/>
      <c r="N145" s="585"/>
      <c r="O145" s="585"/>
      <c r="P145" s="585"/>
      <c r="Q145" s="585"/>
      <c r="R145" s="585"/>
      <c r="S145" s="585"/>
      <c r="T145" s="585"/>
      <c r="U145" s="585"/>
      <c r="V145" s="585"/>
      <c r="W145" s="585"/>
      <c r="X145" s="585"/>
      <c r="Y145" s="585"/>
      <c r="Z145" s="580" t="n">
        <f aca="false">AA145+AB145+AC145+AD145+AE145+AF145+AG145+AH145+AI145+AJ145+AK145+AL145+AM145+AN145+AO145+AP145+AQ145+AR145+AS145+AT145+AU145+AV145</f>
        <v>0</v>
      </c>
      <c r="AA145" s="585"/>
      <c r="AB145" s="585"/>
      <c r="AC145" s="585"/>
      <c r="AD145" s="585"/>
      <c r="AE145" s="585"/>
      <c r="AF145" s="585"/>
      <c r="AG145" s="585"/>
      <c r="AH145" s="585"/>
      <c r="AI145" s="585"/>
      <c r="AJ145" s="585"/>
      <c r="AK145" s="585"/>
      <c r="AL145" s="585"/>
      <c r="AM145" s="585"/>
      <c r="AN145" s="585"/>
      <c r="AO145" s="585"/>
      <c r="AP145" s="585"/>
      <c r="AQ145" s="585"/>
      <c r="AR145" s="585"/>
      <c r="AS145" s="585"/>
      <c r="AT145" s="585"/>
      <c r="AU145" s="585"/>
      <c r="AV145" s="586"/>
    </row>
    <row r="146" customFormat="false" ht="14.25" hidden="false" customHeight="false" outlineLevel="0" collapsed="false">
      <c r="A146" s="583"/>
      <c r="B146" s="584"/>
      <c r="C146" s="580" t="n">
        <f aca="false">D146+E146+F146+G146+H146+I146+J146+K146+L146+M146+N146+O146+P146+Q146+R146+S146+T146+U146+V146+W146+X146+Y146</f>
        <v>0</v>
      </c>
      <c r="D146" s="585"/>
      <c r="E146" s="585"/>
      <c r="F146" s="585"/>
      <c r="G146" s="585"/>
      <c r="H146" s="585"/>
      <c r="I146" s="585"/>
      <c r="J146" s="585"/>
      <c r="K146" s="585"/>
      <c r="L146" s="585"/>
      <c r="M146" s="585"/>
      <c r="N146" s="585"/>
      <c r="O146" s="585"/>
      <c r="P146" s="585"/>
      <c r="Q146" s="585"/>
      <c r="R146" s="585"/>
      <c r="S146" s="585"/>
      <c r="T146" s="585"/>
      <c r="U146" s="585"/>
      <c r="V146" s="585"/>
      <c r="W146" s="585"/>
      <c r="X146" s="585"/>
      <c r="Y146" s="585"/>
      <c r="Z146" s="580" t="n">
        <f aca="false">AA146+AB146+AC146+AD146+AE146+AF146+AG146+AH146+AI146+AJ146+AK146+AL146+AM146+AN146+AO146+AP146+AQ146+AR146+AS146+AT146+AU146+AV146</f>
        <v>0</v>
      </c>
      <c r="AA146" s="585"/>
      <c r="AB146" s="585"/>
      <c r="AC146" s="585"/>
      <c r="AD146" s="585"/>
      <c r="AE146" s="585"/>
      <c r="AF146" s="585"/>
      <c r="AG146" s="585"/>
      <c r="AH146" s="585"/>
      <c r="AI146" s="585"/>
      <c r="AJ146" s="585"/>
      <c r="AK146" s="585"/>
      <c r="AL146" s="585"/>
      <c r="AM146" s="585"/>
      <c r="AN146" s="585"/>
      <c r="AO146" s="585"/>
      <c r="AP146" s="585"/>
      <c r="AQ146" s="585"/>
      <c r="AR146" s="585"/>
      <c r="AS146" s="585"/>
      <c r="AT146" s="585"/>
      <c r="AU146" s="585"/>
      <c r="AV146" s="586"/>
    </row>
    <row r="147" customFormat="false" ht="14.25" hidden="false" customHeight="false" outlineLevel="0" collapsed="false">
      <c r="A147" s="583"/>
      <c r="B147" s="584"/>
      <c r="C147" s="580" t="n">
        <f aca="false">D147+E147+F147+G147+H147+I147+J147+K147+L147+M147+N147+O147+P147+Q147+R147+S147+T147+U147+V147+W147+X147+Y147</f>
        <v>0</v>
      </c>
      <c r="D147" s="585"/>
      <c r="E147" s="585"/>
      <c r="F147" s="585"/>
      <c r="G147" s="585"/>
      <c r="H147" s="585"/>
      <c r="I147" s="585"/>
      <c r="J147" s="585"/>
      <c r="K147" s="585"/>
      <c r="L147" s="585"/>
      <c r="M147" s="585"/>
      <c r="N147" s="585"/>
      <c r="O147" s="585"/>
      <c r="P147" s="585"/>
      <c r="Q147" s="585"/>
      <c r="R147" s="585"/>
      <c r="S147" s="585"/>
      <c r="T147" s="585"/>
      <c r="U147" s="585"/>
      <c r="V147" s="585"/>
      <c r="W147" s="585"/>
      <c r="X147" s="585"/>
      <c r="Y147" s="585"/>
      <c r="Z147" s="580" t="n">
        <f aca="false">AA147+AB147+AC147+AD147+AE147+AF147+AG147+AH147+AI147+AJ147+AK147+AL147+AM147+AN147+AO147+AP147+AQ147+AR147+AS147+AT147+AU147+AV147</f>
        <v>0</v>
      </c>
      <c r="AA147" s="585"/>
      <c r="AB147" s="585"/>
      <c r="AC147" s="585"/>
      <c r="AD147" s="585"/>
      <c r="AE147" s="585"/>
      <c r="AF147" s="585"/>
      <c r="AG147" s="585"/>
      <c r="AH147" s="585"/>
      <c r="AI147" s="585"/>
      <c r="AJ147" s="585"/>
      <c r="AK147" s="585"/>
      <c r="AL147" s="585"/>
      <c r="AM147" s="585"/>
      <c r="AN147" s="585"/>
      <c r="AO147" s="585"/>
      <c r="AP147" s="585"/>
      <c r="AQ147" s="585"/>
      <c r="AR147" s="585"/>
      <c r="AS147" s="585"/>
      <c r="AT147" s="585"/>
      <c r="AU147" s="585"/>
      <c r="AV147" s="586"/>
    </row>
    <row r="148" customFormat="false" ht="14.25" hidden="false" customHeight="false" outlineLevel="0" collapsed="false">
      <c r="A148" s="583"/>
      <c r="B148" s="584"/>
      <c r="C148" s="580" t="n">
        <f aca="false">D148+E148+F148+G148+H148+I148+J148+K148+L148+M148+N148+O148+P148+Q148+R148+S148+T148+U148+V148+W148+X148+Y148</f>
        <v>0</v>
      </c>
      <c r="D148" s="585"/>
      <c r="E148" s="585"/>
      <c r="F148" s="585"/>
      <c r="G148" s="585"/>
      <c r="H148" s="585"/>
      <c r="I148" s="585"/>
      <c r="J148" s="585"/>
      <c r="K148" s="585"/>
      <c r="L148" s="585"/>
      <c r="M148" s="585"/>
      <c r="N148" s="585"/>
      <c r="O148" s="585"/>
      <c r="P148" s="585"/>
      <c r="Q148" s="585"/>
      <c r="R148" s="585"/>
      <c r="S148" s="585"/>
      <c r="T148" s="585"/>
      <c r="U148" s="585"/>
      <c r="V148" s="585"/>
      <c r="W148" s="585"/>
      <c r="X148" s="585"/>
      <c r="Y148" s="585"/>
      <c r="Z148" s="580" t="n">
        <f aca="false">AA148+AB148+AC148+AD148+AE148+AF148+AG148+AH148+AI148+AJ148+AK148+AL148+AM148+AN148+AO148+AP148+AQ148+AR148+AS148+AT148+AU148+AV148</f>
        <v>0</v>
      </c>
      <c r="AA148" s="585"/>
      <c r="AB148" s="585"/>
      <c r="AC148" s="585"/>
      <c r="AD148" s="585"/>
      <c r="AE148" s="585"/>
      <c r="AF148" s="585"/>
      <c r="AG148" s="585"/>
      <c r="AH148" s="585"/>
      <c r="AI148" s="585"/>
      <c r="AJ148" s="585"/>
      <c r="AK148" s="585"/>
      <c r="AL148" s="585"/>
      <c r="AM148" s="585"/>
      <c r="AN148" s="585"/>
      <c r="AO148" s="585"/>
      <c r="AP148" s="585"/>
      <c r="AQ148" s="585"/>
      <c r="AR148" s="585"/>
      <c r="AS148" s="585"/>
      <c r="AT148" s="585"/>
      <c r="AU148" s="585"/>
      <c r="AV148" s="586"/>
    </row>
    <row r="149" customFormat="false" ht="14.25" hidden="false" customHeight="false" outlineLevel="0" collapsed="false">
      <c r="A149" s="583"/>
      <c r="B149" s="584"/>
      <c r="C149" s="580" t="n">
        <f aca="false">D149+E149+F149+G149+H149+I149+J149+K149+L149+M149+N149+O149+P149+Q149+R149+S149+T149+U149+V149+W149+X149+Y149</f>
        <v>0</v>
      </c>
      <c r="D149" s="585"/>
      <c r="E149" s="585"/>
      <c r="F149" s="585"/>
      <c r="G149" s="585"/>
      <c r="H149" s="585"/>
      <c r="I149" s="585"/>
      <c r="J149" s="585"/>
      <c r="K149" s="585"/>
      <c r="L149" s="585"/>
      <c r="M149" s="585"/>
      <c r="N149" s="585"/>
      <c r="O149" s="585"/>
      <c r="P149" s="585"/>
      <c r="Q149" s="585"/>
      <c r="R149" s="585"/>
      <c r="S149" s="585"/>
      <c r="T149" s="585"/>
      <c r="U149" s="585"/>
      <c r="V149" s="585"/>
      <c r="W149" s="585"/>
      <c r="X149" s="585"/>
      <c r="Y149" s="585"/>
      <c r="Z149" s="580" t="n">
        <f aca="false">AA149+AB149+AC149+AD149+AE149+AF149+AG149+AH149+AI149+AJ149+AK149+AL149+AM149+AN149+AO149+AP149+AQ149+AR149+AS149+AT149+AU149+AV149</f>
        <v>0</v>
      </c>
      <c r="AA149" s="585"/>
      <c r="AB149" s="585"/>
      <c r="AC149" s="585"/>
      <c r="AD149" s="585"/>
      <c r="AE149" s="585"/>
      <c r="AF149" s="585"/>
      <c r="AG149" s="585"/>
      <c r="AH149" s="585"/>
      <c r="AI149" s="585"/>
      <c r="AJ149" s="585"/>
      <c r="AK149" s="585"/>
      <c r="AL149" s="585"/>
      <c r="AM149" s="585"/>
      <c r="AN149" s="585"/>
      <c r="AO149" s="585"/>
      <c r="AP149" s="585"/>
      <c r="AQ149" s="585"/>
      <c r="AR149" s="585"/>
      <c r="AS149" s="585"/>
      <c r="AT149" s="585"/>
      <c r="AU149" s="585"/>
      <c r="AV149" s="586"/>
    </row>
    <row r="150" customFormat="false" ht="14.25" hidden="false" customHeight="false" outlineLevel="0" collapsed="false">
      <c r="A150" s="583"/>
      <c r="B150" s="584"/>
      <c r="C150" s="580" t="n">
        <f aca="false">D150+E150+F150+G150+H150+I150+J150+K150+L150+M150+N150+O150+P150+Q150+R150+S150+T150+U150+V150+W150+X150+Y150</f>
        <v>0</v>
      </c>
      <c r="D150" s="585"/>
      <c r="E150" s="585"/>
      <c r="F150" s="585"/>
      <c r="G150" s="585"/>
      <c r="H150" s="585"/>
      <c r="I150" s="585"/>
      <c r="J150" s="585"/>
      <c r="K150" s="585"/>
      <c r="L150" s="585"/>
      <c r="M150" s="585"/>
      <c r="N150" s="585"/>
      <c r="O150" s="585"/>
      <c r="P150" s="585"/>
      <c r="Q150" s="585"/>
      <c r="R150" s="585"/>
      <c r="S150" s="585"/>
      <c r="T150" s="585"/>
      <c r="U150" s="585"/>
      <c r="V150" s="585"/>
      <c r="W150" s="585"/>
      <c r="X150" s="585"/>
      <c r="Y150" s="585"/>
      <c r="Z150" s="580" t="n">
        <f aca="false">AA150+AB150+AC150+AD150+AE150+AF150+AG150+AH150+AI150+AJ150+AK150+AL150+AM150+AN150+AO150+AP150+AQ150+AR150+AS150+AT150+AU150+AV150</f>
        <v>0</v>
      </c>
      <c r="AA150" s="585"/>
      <c r="AB150" s="585"/>
      <c r="AC150" s="585"/>
      <c r="AD150" s="585"/>
      <c r="AE150" s="585"/>
      <c r="AF150" s="585"/>
      <c r="AG150" s="585"/>
      <c r="AH150" s="585"/>
      <c r="AI150" s="585"/>
      <c r="AJ150" s="585"/>
      <c r="AK150" s="585"/>
      <c r="AL150" s="585"/>
      <c r="AM150" s="585"/>
      <c r="AN150" s="585"/>
      <c r="AO150" s="585"/>
      <c r="AP150" s="585"/>
      <c r="AQ150" s="585"/>
      <c r="AR150" s="585"/>
      <c r="AS150" s="585"/>
      <c r="AT150" s="585"/>
      <c r="AU150" s="585"/>
      <c r="AV150" s="586"/>
    </row>
    <row r="151" customFormat="false" ht="14.25" hidden="false" customHeight="false" outlineLevel="0" collapsed="false">
      <c r="A151" s="583"/>
      <c r="B151" s="584"/>
      <c r="C151" s="580" t="n">
        <f aca="false">D151+E151+F151+G151+H151+I151+J151+K151+L151+M151+N151+O151+P151+Q151+R151+S151+T151+U151+V151+W151+X151+Y151</f>
        <v>0</v>
      </c>
      <c r="D151" s="585"/>
      <c r="E151" s="585"/>
      <c r="F151" s="585"/>
      <c r="G151" s="585"/>
      <c r="H151" s="585"/>
      <c r="I151" s="585"/>
      <c r="J151" s="585"/>
      <c r="K151" s="585"/>
      <c r="L151" s="585"/>
      <c r="M151" s="585"/>
      <c r="N151" s="585"/>
      <c r="O151" s="585"/>
      <c r="P151" s="585"/>
      <c r="Q151" s="585"/>
      <c r="R151" s="585"/>
      <c r="S151" s="585"/>
      <c r="T151" s="585"/>
      <c r="U151" s="585"/>
      <c r="V151" s="585"/>
      <c r="W151" s="585"/>
      <c r="X151" s="585"/>
      <c r="Y151" s="585"/>
      <c r="Z151" s="580" t="n">
        <f aca="false">AA151+AB151+AC151+AD151+AE151+AF151+AG151+AH151+AI151+AJ151+AK151+AL151+AM151+AN151+AO151+AP151+AQ151+AR151+AS151+AT151+AU151+AV151</f>
        <v>0</v>
      </c>
      <c r="AA151" s="585"/>
      <c r="AB151" s="585"/>
      <c r="AC151" s="585"/>
      <c r="AD151" s="585"/>
      <c r="AE151" s="585"/>
      <c r="AF151" s="585"/>
      <c r="AG151" s="585"/>
      <c r="AH151" s="585"/>
      <c r="AI151" s="585"/>
      <c r="AJ151" s="585"/>
      <c r="AK151" s="585"/>
      <c r="AL151" s="585"/>
      <c r="AM151" s="585"/>
      <c r="AN151" s="585"/>
      <c r="AO151" s="585"/>
      <c r="AP151" s="585"/>
      <c r="AQ151" s="585"/>
      <c r="AR151" s="585"/>
      <c r="AS151" s="585"/>
      <c r="AT151" s="585"/>
      <c r="AU151" s="585"/>
      <c r="AV151" s="586"/>
    </row>
    <row r="152" customFormat="false" ht="19.4" hidden="false" customHeight="false" outlineLevel="0" collapsed="false">
      <c r="A152" s="583"/>
      <c r="B152" s="584"/>
      <c r="C152" s="580" t="n">
        <f aca="false">D152+E152+F152+G152+H152+I152+J152+K152+L152+M152+N152+O152+P152+Q152+R152+S152+T152+U152+V152+W152+X152+Y152</f>
        <v>0</v>
      </c>
      <c r="D152" s="585"/>
      <c r="E152" s="585"/>
      <c r="F152" s="585"/>
      <c r="G152" s="585"/>
      <c r="H152" s="585"/>
      <c r="I152" s="585"/>
      <c r="J152" s="585"/>
      <c r="K152" s="585"/>
      <c r="L152" s="585"/>
      <c r="M152" s="585"/>
      <c r="N152" s="585"/>
      <c r="O152" s="585"/>
      <c r="P152" s="585"/>
      <c r="Q152" s="585"/>
      <c r="R152" s="585"/>
      <c r="S152" s="585"/>
      <c r="T152" s="585"/>
      <c r="U152" s="585"/>
      <c r="V152" s="585"/>
      <c r="W152" s="585"/>
      <c r="X152" s="585"/>
      <c r="Y152" s="585"/>
      <c r="Z152" s="580" t="n">
        <f aca="false">AA152+AB152+AC152+AD152+AE152+AF152+AG152+AH152+AI152+AJ152+AK152+AL152+AM152+AN152+AO152+AP152+AQ152+AR152+AS152+AT152+AU152+AV152</f>
        <v>0</v>
      </c>
      <c r="AA152" s="585"/>
      <c r="AB152" s="585"/>
      <c r="AC152" s="585"/>
      <c r="AD152" s="585"/>
      <c r="AE152" s="585"/>
      <c r="AF152" s="585"/>
      <c r="AG152" s="585"/>
      <c r="AH152" s="585"/>
      <c r="AI152" s="585"/>
      <c r="AJ152" s="585"/>
      <c r="AK152" s="585"/>
      <c r="AL152" s="585"/>
      <c r="AM152" s="585"/>
      <c r="AN152" s="585"/>
      <c r="AO152" s="585"/>
      <c r="AP152" s="585"/>
      <c r="AQ152" s="585"/>
      <c r="AR152" s="585"/>
      <c r="AS152" s="585"/>
      <c r="AT152" s="585"/>
      <c r="AU152" s="585"/>
      <c r="AV152" s="586"/>
    </row>
    <row r="153" customFormat="false" ht="14.25" hidden="false" customHeight="false" outlineLevel="0" collapsed="false">
      <c r="A153" s="583"/>
      <c r="B153" s="584"/>
      <c r="C153" s="580" t="n">
        <f aca="false">D153+E153+F153+G153+H153+I153+J153+K153+L153+M153+N153+O153+P153+Q153+R153+S153+T153+U153+V153+W153+X153+Y153</f>
        <v>0</v>
      </c>
      <c r="D153" s="585"/>
      <c r="E153" s="585"/>
      <c r="F153" s="585"/>
      <c r="G153" s="585"/>
      <c r="H153" s="585"/>
      <c r="I153" s="585"/>
      <c r="J153" s="585"/>
      <c r="K153" s="585"/>
      <c r="L153" s="585"/>
      <c r="M153" s="585"/>
      <c r="N153" s="585"/>
      <c r="O153" s="585"/>
      <c r="P153" s="585"/>
      <c r="Q153" s="585"/>
      <c r="R153" s="585"/>
      <c r="S153" s="585"/>
      <c r="T153" s="585"/>
      <c r="U153" s="585"/>
      <c r="V153" s="585"/>
      <c r="W153" s="585"/>
      <c r="X153" s="585"/>
      <c r="Y153" s="585"/>
      <c r="Z153" s="580" t="n">
        <f aca="false">AA153+AB153+AC153+AD153+AE153+AF153+AG153+AH153+AI153+AJ153+AK153+AL153+AM153+AN153+AO153+AP153+AQ153+AR153+AS153+AT153+AU153+AV153</f>
        <v>0</v>
      </c>
      <c r="AA153" s="585"/>
      <c r="AB153" s="585"/>
      <c r="AC153" s="585"/>
      <c r="AD153" s="585"/>
      <c r="AE153" s="585"/>
      <c r="AF153" s="585"/>
      <c r="AG153" s="585"/>
      <c r="AH153" s="585"/>
      <c r="AI153" s="585"/>
      <c r="AJ153" s="585"/>
      <c r="AK153" s="585"/>
      <c r="AL153" s="585"/>
      <c r="AM153" s="585"/>
      <c r="AN153" s="585"/>
      <c r="AO153" s="585"/>
      <c r="AP153" s="585"/>
      <c r="AQ153" s="585"/>
      <c r="AR153" s="585"/>
      <c r="AS153" s="585"/>
      <c r="AT153" s="585"/>
      <c r="AU153" s="585"/>
      <c r="AV153" s="586"/>
    </row>
    <row r="154" customFormat="false" ht="14.25" hidden="false" customHeight="false" outlineLevel="0" collapsed="false">
      <c r="A154" s="583"/>
      <c r="B154" s="584"/>
      <c r="C154" s="580" t="n">
        <f aca="false">D154+E154+F154+G154+H154+I154+J154+K154+L154+M154+N154+O154+P154+Q154+R154+S154+T154+U154+V154+W154+X154+Y154</f>
        <v>0</v>
      </c>
      <c r="D154" s="585"/>
      <c r="E154" s="585"/>
      <c r="F154" s="585"/>
      <c r="G154" s="585"/>
      <c r="H154" s="585"/>
      <c r="I154" s="585"/>
      <c r="J154" s="585"/>
      <c r="K154" s="585"/>
      <c r="L154" s="585"/>
      <c r="M154" s="585"/>
      <c r="N154" s="585"/>
      <c r="O154" s="585"/>
      <c r="P154" s="585"/>
      <c r="Q154" s="585"/>
      <c r="R154" s="585"/>
      <c r="S154" s="585"/>
      <c r="T154" s="585"/>
      <c r="U154" s="585"/>
      <c r="V154" s="585"/>
      <c r="W154" s="585"/>
      <c r="X154" s="585"/>
      <c r="Y154" s="585"/>
      <c r="Z154" s="580" t="n">
        <f aca="false">AA154+AB154+AC154+AD154+AE154+AF154+AG154+AH154+AI154+AJ154+AK154+AL154+AM154+AN154+AO154+AP154+AQ154+AR154+AS154+AT154+AU154+AV154</f>
        <v>0</v>
      </c>
      <c r="AA154" s="585"/>
      <c r="AB154" s="585"/>
      <c r="AC154" s="585"/>
      <c r="AD154" s="585"/>
      <c r="AE154" s="585"/>
      <c r="AF154" s="585"/>
      <c r="AG154" s="585"/>
      <c r="AH154" s="585"/>
      <c r="AI154" s="585"/>
      <c r="AJ154" s="585"/>
      <c r="AK154" s="585"/>
      <c r="AL154" s="585"/>
      <c r="AM154" s="585"/>
      <c r="AN154" s="585"/>
      <c r="AO154" s="585"/>
      <c r="AP154" s="585"/>
      <c r="AQ154" s="585"/>
      <c r="AR154" s="585"/>
      <c r="AS154" s="585"/>
      <c r="AT154" s="585"/>
      <c r="AU154" s="585"/>
      <c r="AV154" s="586"/>
    </row>
    <row r="155" customFormat="false" ht="14.25" hidden="false" customHeight="false" outlineLevel="0" collapsed="false">
      <c r="A155" s="583"/>
      <c r="B155" s="584"/>
      <c r="C155" s="580" t="n">
        <f aca="false">D155+E155+F155+G155+H155+I155+J155+K155+L155+M155+N155+O155+P155+Q155+R155+S155+T155+U155+V155+W155+X155+Y155</f>
        <v>0</v>
      </c>
      <c r="D155" s="585"/>
      <c r="E155" s="585"/>
      <c r="F155" s="585"/>
      <c r="G155" s="585"/>
      <c r="H155" s="585"/>
      <c r="I155" s="585"/>
      <c r="J155" s="585"/>
      <c r="K155" s="585"/>
      <c r="L155" s="585"/>
      <c r="M155" s="585"/>
      <c r="N155" s="585"/>
      <c r="O155" s="585"/>
      <c r="P155" s="585"/>
      <c r="Q155" s="585"/>
      <c r="R155" s="585"/>
      <c r="S155" s="585"/>
      <c r="T155" s="585"/>
      <c r="U155" s="585"/>
      <c r="V155" s="585"/>
      <c r="W155" s="585"/>
      <c r="X155" s="585"/>
      <c r="Y155" s="585"/>
      <c r="Z155" s="580" t="n">
        <f aca="false">AA155+AB155+AC155+AD155+AE155+AF155+AG155+AH155+AI155+AJ155+AK155+AL155+AM155+AN155+AO155+AP155+AQ155+AR155+AS155+AT155+AU155+AV155</f>
        <v>0</v>
      </c>
      <c r="AA155" s="585"/>
      <c r="AB155" s="585"/>
      <c r="AC155" s="585"/>
      <c r="AD155" s="585"/>
      <c r="AE155" s="585"/>
      <c r="AF155" s="585"/>
      <c r="AG155" s="585"/>
      <c r="AH155" s="585"/>
      <c r="AI155" s="585"/>
      <c r="AJ155" s="585"/>
      <c r="AK155" s="585"/>
      <c r="AL155" s="585"/>
      <c r="AM155" s="585"/>
      <c r="AN155" s="585"/>
      <c r="AO155" s="585"/>
      <c r="AP155" s="585"/>
      <c r="AQ155" s="585"/>
      <c r="AR155" s="585"/>
      <c r="AS155" s="585"/>
      <c r="AT155" s="585"/>
      <c r="AU155" s="585"/>
      <c r="AV155" s="586"/>
    </row>
    <row r="156" customFormat="false" ht="14.25" hidden="false" customHeight="false" outlineLevel="0" collapsed="false">
      <c r="A156" s="583"/>
      <c r="B156" s="584"/>
      <c r="C156" s="580" t="n">
        <f aca="false">D156+E156+F156+G156+H156+I156+J156+K156+L156+M156+N156+O156+P156+Q156+R156+S156+T156+U156+V156+W156+X156+Y156</f>
        <v>0</v>
      </c>
      <c r="D156" s="585"/>
      <c r="E156" s="585"/>
      <c r="F156" s="585"/>
      <c r="G156" s="585"/>
      <c r="H156" s="585"/>
      <c r="I156" s="585"/>
      <c r="J156" s="585"/>
      <c r="K156" s="585"/>
      <c r="L156" s="585"/>
      <c r="M156" s="585"/>
      <c r="N156" s="585"/>
      <c r="O156" s="585"/>
      <c r="P156" s="585"/>
      <c r="Q156" s="585"/>
      <c r="R156" s="585"/>
      <c r="S156" s="585"/>
      <c r="T156" s="585"/>
      <c r="U156" s="585"/>
      <c r="V156" s="585"/>
      <c r="W156" s="585"/>
      <c r="X156" s="585"/>
      <c r="Y156" s="585"/>
      <c r="Z156" s="580" t="n">
        <f aca="false">AA156+AB156+AC156+AD156+AE156+AF156+AG156+AH156+AI156+AJ156+AK156+AL156+AM156+AN156+AO156+AP156+AQ156+AR156+AS156+AT156+AU156+AV156</f>
        <v>0</v>
      </c>
      <c r="AA156" s="585"/>
      <c r="AB156" s="585"/>
      <c r="AC156" s="585"/>
      <c r="AD156" s="585"/>
      <c r="AE156" s="585"/>
      <c r="AF156" s="585"/>
      <c r="AG156" s="585"/>
      <c r="AH156" s="585"/>
      <c r="AI156" s="585"/>
      <c r="AJ156" s="585"/>
      <c r="AK156" s="585"/>
      <c r="AL156" s="585"/>
      <c r="AM156" s="585"/>
      <c r="AN156" s="585"/>
      <c r="AO156" s="585"/>
      <c r="AP156" s="585"/>
      <c r="AQ156" s="585"/>
      <c r="AR156" s="585"/>
      <c r="AS156" s="585"/>
      <c r="AT156" s="585"/>
      <c r="AU156" s="585"/>
      <c r="AV156" s="586"/>
    </row>
    <row r="157" customFormat="false" ht="14.25" hidden="false" customHeight="false" outlineLevel="0" collapsed="false">
      <c r="A157" s="587"/>
      <c r="B157" s="588"/>
      <c r="C157" s="580" t="n">
        <f aca="false">D157+E157+F157+G157+H157+I157+J157+K157+L157+M157+N157+O157+P157+Q157+R157+S157+T157+U157+V157+W157+X157+Y157</f>
        <v>0</v>
      </c>
      <c r="D157" s="477"/>
      <c r="E157" s="477"/>
      <c r="F157" s="477"/>
      <c r="G157" s="477"/>
      <c r="H157" s="477"/>
      <c r="I157" s="477"/>
      <c r="J157" s="477"/>
      <c r="K157" s="477"/>
      <c r="L157" s="477"/>
      <c r="M157" s="477"/>
      <c r="N157" s="477"/>
      <c r="O157" s="477"/>
      <c r="P157" s="477"/>
      <c r="Q157" s="304"/>
      <c r="R157" s="304"/>
      <c r="S157" s="304"/>
      <c r="T157" s="304"/>
      <c r="U157" s="304"/>
      <c r="V157" s="304"/>
      <c r="W157" s="304"/>
      <c r="X157" s="304"/>
      <c r="Y157" s="304"/>
      <c r="Z157" s="580" t="n">
        <f aca="false">AA157+AB157+AC157+AD157+AE157+AF157+AG157+AH157+AI157+AJ157+AK157+AL157+AM157+AN157+AO157+AP157+AQ157+AR157+AS157+AT157+AU157+AV157</f>
        <v>0</v>
      </c>
      <c r="AA157" s="477"/>
      <c r="AB157" s="477"/>
      <c r="AC157" s="477"/>
      <c r="AD157" s="477"/>
      <c r="AE157" s="477"/>
      <c r="AF157" s="477"/>
      <c r="AG157" s="477"/>
      <c r="AH157" s="477"/>
      <c r="AI157" s="477"/>
      <c r="AJ157" s="477"/>
      <c r="AK157" s="477"/>
      <c r="AL157" s="477"/>
      <c r="AM157" s="477"/>
      <c r="AN157" s="304"/>
      <c r="AO157" s="304"/>
      <c r="AP157" s="304"/>
      <c r="AQ157" s="304"/>
      <c r="AR157" s="304"/>
      <c r="AS157" s="304"/>
      <c r="AT157" s="304"/>
      <c r="AU157" s="304"/>
      <c r="AV157" s="589"/>
    </row>
    <row r="158" customFormat="false" ht="14.25" hidden="false" customHeight="false" outlineLevel="0" collapsed="false">
      <c r="A158" s="587"/>
      <c r="B158" s="588"/>
      <c r="C158" s="580" t="n">
        <f aca="false">D158+E158+F158+G158+H158+I158+J158+K158+L158+M158+N158+O158+P158+Q158+R158+S158+T158+U158+V158+W158+X158+Y158</f>
        <v>0</v>
      </c>
      <c r="D158" s="477"/>
      <c r="E158" s="477"/>
      <c r="F158" s="477"/>
      <c r="G158" s="477"/>
      <c r="H158" s="477"/>
      <c r="I158" s="477"/>
      <c r="J158" s="477"/>
      <c r="K158" s="477"/>
      <c r="L158" s="477"/>
      <c r="M158" s="477"/>
      <c r="N158" s="477"/>
      <c r="O158" s="477"/>
      <c r="P158" s="477"/>
      <c r="Q158" s="304"/>
      <c r="R158" s="304"/>
      <c r="S158" s="304"/>
      <c r="T158" s="304"/>
      <c r="U158" s="304"/>
      <c r="V158" s="304"/>
      <c r="W158" s="304"/>
      <c r="X158" s="304"/>
      <c r="Y158" s="304"/>
      <c r="Z158" s="580" t="n">
        <f aca="false">AA158+AB158+AC158+AD158+AE158+AF158+AG158+AH158+AI158+AJ158+AK158+AL158+AM158+AN158+AO158+AP158+AQ158+AR158+AS158+AT158+AU158+AV158</f>
        <v>0</v>
      </c>
      <c r="AA158" s="477"/>
      <c r="AB158" s="477"/>
      <c r="AC158" s="477"/>
      <c r="AD158" s="477"/>
      <c r="AE158" s="477"/>
      <c r="AF158" s="477"/>
      <c r="AG158" s="477"/>
      <c r="AH158" s="477"/>
      <c r="AI158" s="477"/>
      <c r="AJ158" s="477"/>
      <c r="AK158" s="477"/>
      <c r="AL158" s="477"/>
      <c r="AM158" s="477"/>
      <c r="AN158" s="304"/>
      <c r="AO158" s="304"/>
      <c r="AP158" s="304"/>
      <c r="AQ158" s="304"/>
      <c r="AR158" s="304"/>
      <c r="AS158" s="304"/>
      <c r="AT158" s="304"/>
      <c r="AU158" s="304"/>
      <c r="AV158" s="589"/>
    </row>
    <row r="159" customFormat="false" ht="14.25" hidden="false" customHeight="false" outlineLevel="0" collapsed="false">
      <c r="A159" s="587"/>
      <c r="B159" s="588"/>
      <c r="C159" s="580" t="n">
        <f aca="false">D159+E159+F159+G159+H159+I159+J159+K159+L159+M159+N159+O159+P159+Q159+R159+S159+T159+U159+V159+W159+X159+Y159</f>
        <v>0</v>
      </c>
      <c r="D159" s="477"/>
      <c r="E159" s="477"/>
      <c r="F159" s="477"/>
      <c r="G159" s="477"/>
      <c r="H159" s="477"/>
      <c r="I159" s="477"/>
      <c r="J159" s="477"/>
      <c r="K159" s="477"/>
      <c r="L159" s="477"/>
      <c r="M159" s="477"/>
      <c r="N159" s="477"/>
      <c r="O159" s="477"/>
      <c r="P159" s="477"/>
      <c r="Q159" s="304"/>
      <c r="R159" s="304"/>
      <c r="S159" s="304"/>
      <c r="T159" s="304"/>
      <c r="U159" s="304"/>
      <c r="V159" s="304"/>
      <c r="W159" s="304"/>
      <c r="X159" s="304"/>
      <c r="Y159" s="304"/>
      <c r="Z159" s="580" t="n">
        <f aca="false">AA159+AB159+AC159+AD159+AE159+AF159+AG159+AH159+AI159+AJ159+AK159+AL159+AM159+AN159+AO159+AP159+AQ159+AR159+AS159+AT159+AU159+AV159</f>
        <v>0</v>
      </c>
      <c r="AA159" s="477"/>
      <c r="AB159" s="477"/>
      <c r="AC159" s="477"/>
      <c r="AD159" s="477"/>
      <c r="AE159" s="477"/>
      <c r="AF159" s="477"/>
      <c r="AG159" s="477"/>
      <c r="AH159" s="477"/>
      <c r="AI159" s="477"/>
      <c r="AJ159" s="477"/>
      <c r="AK159" s="477"/>
      <c r="AL159" s="477"/>
      <c r="AM159" s="477"/>
      <c r="AN159" s="304"/>
      <c r="AO159" s="304"/>
      <c r="AP159" s="304"/>
      <c r="AQ159" s="304"/>
      <c r="AR159" s="304"/>
      <c r="AS159" s="304"/>
      <c r="AT159" s="304"/>
      <c r="AU159" s="304"/>
      <c r="AV159" s="589"/>
    </row>
    <row r="160" customFormat="false" ht="14.25" hidden="false" customHeight="false" outlineLevel="0" collapsed="false">
      <c r="A160" s="587"/>
      <c r="B160" s="588"/>
      <c r="C160" s="580" t="n">
        <f aca="false">D160+E160+F160+G160+H160+I160+J160+K160+L160+M160+N160+O160+P160+Q160+R160+S160+T160+U160+V160+W160+X160+Y160</f>
        <v>0</v>
      </c>
      <c r="D160" s="477"/>
      <c r="E160" s="477"/>
      <c r="F160" s="477"/>
      <c r="G160" s="477"/>
      <c r="H160" s="477"/>
      <c r="I160" s="477"/>
      <c r="J160" s="477"/>
      <c r="K160" s="477"/>
      <c r="L160" s="477"/>
      <c r="M160" s="477"/>
      <c r="N160" s="477"/>
      <c r="O160" s="477"/>
      <c r="P160" s="477"/>
      <c r="Q160" s="304"/>
      <c r="R160" s="304"/>
      <c r="S160" s="304"/>
      <c r="T160" s="304"/>
      <c r="U160" s="304"/>
      <c r="V160" s="304"/>
      <c r="W160" s="304"/>
      <c r="X160" s="304"/>
      <c r="Y160" s="304"/>
      <c r="Z160" s="580" t="n">
        <f aca="false">AA160+AB160+AC160+AD160+AE160+AF160+AG160+AH160+AI160+AJ160+AK160+AL160+AM160+AN160+AO160+AP160+AQ160+AR160+AS160+AT160+AU160+AV160</f>
        <v>0</v>
      </c>
      <c r="AA160" s="477"/>
      <c r="AB160" s="477"/>
      <c r="AC160" s="477"/>
      <c r="AD160" s="477"/>
      <c r="AE160" s="477"/>
      <c r="AF160" s="477"/>
      <c r="AG160" s="477"/>
      <c r="AH160" s="477"/>
      <c r="AI160" s="477"/>
      <c r="AJ160" s="477"/>
      <c r="AK160" s="477"/>
      <c r="AL160" s="477"/>
      <c r="AM160" s="477"/>
      <c r="AN160" s="304"/>
      <c r="AO160" s="304"/>
      <c r="AP160" s="304"/>
      <c r="AQ160" s="304"/>
      <c r="AR160" s="304"/>
      <c r="AS160" s="304"/>
      <c r="AT160" s="304"/>
      <c r="AU160" s="304"/>
      <c r="AV160" s="589"/>
    </row>
    <row r="161" customFormat="false" ht="14.25" hidden="false" customHeight="false" outlineLevel="0" collapsed="false">
      <c r="A161" s="587"/>
      <c r="B161" s="588"/>
      <c r="C161" s="580" t="n">
        <f aca="false">D161+E161+F161+G161+H161+I161+J161+K161+L161+M161+N161+O161+P161+Q161+R161+S161+T161+U161+V161+W161+X161+Y161</f>
        <v>0</v>
      </c>
      <c r="D161" s="477"/>
      <c r="E161" s="477"/>
      <c r="F161" s="477"/>
      <c r="G161" s="477"/>
      <c r="H161" s="477"/>
      <c r="I161" s="477"/>
      <c r="J161" s="477"/>
      <c r="K161" s="477"/>
      <c r="L161" s="477"/>
      <c r="M161" s="477"/>
      <c r="N161" s="477"/>
      <c r="O161" s="477"/>
      <c r="P161" s="477"/>
      <c r="Q161" s="304"/>
      <c r="R161" s="304"/>
      <c r="S161" s="304"/>
      <c r="T161" s="304"/>
      <c r="U161" s="304"/>
      <c r="V161" s="304"/>
      <c r="W161" s="304"/>
      <c r="X161" s="304"/>
      <c r="Y161" s="304"/>
      <c r="Z161" s="580" t="n">
        <f aca="false">AA161+AB161+AC161+AD161+AE161+AF161+AG161+AH161+AI161+AJ161+AK161+AL161+AM161+AN161+AO161+AP161+AQ161+AR161+AS161+AT161+AU161+AV161</f>
        <v>0</v>
      </c>
      <c r="AA161" s="477"/>
      <c r="AB161" s="477"/>
      <c r="AC161" s="477"/>
      <c r="AD161" s="477"/>
      <c r="AE161" s="477"/>
      <c r="AF161" s="477"/>
      <c r="AG161" s="477"/>
      <c r="AH161" s="477"/>
      <c r="AI161" s="477"/>
      <c r="AJ161" s="477"/>
      <c r="AK161" s="477"/>
      <c r="AL161" s="477"/>
      <c r="AM161" s="477"/>
      <c r="AN161" s="304"/>
      <c r="AO161" s="304"/>
      <c r="AP161" s="304"/>
      <c r="AQ161" s="304"/>
      <c r="AR161" s="304"/>
      <c r="AS161" s="304"/>
      <c r="AT161" s="304"/>
      <c r="AU161" s="304"/>
      <c r="AV161" s="589"/>
    </row>
    <row r="162" customFormat="false" ht="14.25" hidden="false" customHeight="false" outlineLevel="0" collapsed="false">
      <c r="A162" s="587"/>
      <c r="B162" s="588"/>
      <c r="C162" s="580" t="n">
        <f aca="false">D162+E162+F162+G162+H162+I162+J162+K162+L162+M162+N162+O162+P162+Q162+R162+S162+T162+U162+V162+W162+X162+Y162</f>
        <v>0</v>
      </c>
      <c r="D162" s="477"/>
      <c r="E162" s="477"/>
      <c r="F162" s="477"/>
      <c r="G162" s="477"/>
      <c r="H162" s="477"/>
      <c r="I162" s="477"/>
      <c r="J162" s="477"/>
      <c r="K162" s="477"/>
      <c r="L162" s="477"/>
      <c r="M162" s="477"/>
      <c r="N162" s="477"/>
      <c r="O162" s="477"/>
      <c r="P162" s="477"/>
      <c r="Q162" s="304"/>
      <c r="R162" s="304"/>
      <c r="S162" s="304"/>
      <c r="T162" s="304"/>
      <c r="U162" s="304"/>
      <c r="V162" s="304"/>
      <c r="W162" s="304"/>
      <c r="X162" s="304"/>
      <c r="Y162" s="304"/>
      <c r="Z162" s="580" t="n">
        <f aca="false">AA162+AB162+AC162+AD162+AE162+AF162+AG162+AH162+AI162+AJ162+AK162+AL162+AM162+AN162+AO162+AP162+AQ162+AR162+AS162+AT162+AU162+AV162</f>
        <v>0</v>
      </c>
      <c r="AA162" s="477"/>
      <c r="AB162" s="477"/>
      <c r="AC162" s="477"/>
      <c r="AD162" s="477"/>
      <c r="AE162" s="477"/>
      <c r="AF162" s="477"/>
      <c r="AG162" s="477"/>
      <c r="AH162" s="477"/>
      <c r="AI162" s="477"/>
      <c r="AJ162" s="477"/>
      <c r="AK162" s="477"/>
      <c r="AL162" s="477"/>
      <c r="AM162" s="477"/>
      <c r="AN162" s="304"/>
      <c r="AO162" s="304"/>
      <c r="AP162" s="304"/>
      <c r="AQ162" s="304"/>
      <c r="AR162" s="304"/>
      <c r="AS162" s="304"/>
      <c r="AT162" s="304"/>
      <c r="AU162" s="304"/>
      <c r="AV162" s="589"/>
    </row>
    <row r="163" customFormat="false" ht="14.25" hidden="false" customHeight="false" outlineLevel="0" collapsed="false">
      <c r="A163" s="587"/>
      <c r="B163" s="588"/>
      <c r="C163" s="580" t="n">
        <f aca="false">D163+E163+F163+G163+H163+I163+J163+K163+L163+M163+N163+O163+P163+Q163+R163+S163+T163+U163+V163+W163+X163+Y163</f>
        <v>0</v>
      </c>
      <c r="D163" s="477"/>
      <c r="E163" s="477"/>
      <c r="F163" s="477"/>
      <c r="G163" s="477"/>
      <c r="H163" s="477"/>
      <c r="I163" s="477"/>
      <c r="J163" s="477"/>
      <c r="K163" s="477"/>
      <c r="L163" s="477"/>
      <c r="M163" s="477"/>
      <c r="N163" s="477"/>
      <c r="O163" s="477"/>
      <c r="P163" s="477"/>
      <c r="Q163" s="304"/>
      <c r="R163" s="304"/>
      <c r="S163" s="304"/>
      <c r="T163" s="304"/>
      <c r="U163" s="304"/>
      <c r="V163" s="304"/>
      <c r="W163" s="304"/>
      <c r="X163" s="304"/>
      <c r="Y163" s="304"/>
      <c r="Z163" s="580" t="n">
        <f aca="false">AA163+AB163+AC163+AD163+AE163+AF163+AG163+AH163+AI163+AJ163+AK163+AL163+AM163+AN163+AO163+AP163+AQ163+AR163+AS163+AT163+AU163+AV163</f>
        <v>0</v>
      </c>
      <c r="AA163" s="477"/>
      <c r="AB163" s="477"/>
      <c r="AC163" s="477"/>
      <c r="AD163" s="477"/>
      <c r="AE163" s="477"/>
      <c r="AF163" s="477"/>
      <c r="AG163" s="477"/>
      <c r="AH163" s="477"/>
      <c r="AI163" s="477"/>
      <c r="AJ163" s="477"/>
      <c r="AK163" s="477"/>
      <c r="AL163" s="477"/>
      <c r="AM163" s="477"/>
      <c r="AN163" s="304"/>
      <c r="AO163" s="304"/>
      <c r="AP163" s="304"/>
      <c r="AQ163" s="304"/>
      <c r="AR163" s="304"/>
      <c r="AS163" s="304"/>
      <c r="AT163" s="304"/>
      <c r="AU163" s="304"/>
      <c r="AV163" s="589"/>
    </row>
    <row r="164" customFormat="false" ht="14.25" hidden="false" customHeight="false" outlineLevel="0" collapsed="false">
      <c r="A164" s="587"/>
      <c r="B164" s="588"/>
      <c r="C164" s="580" t="n">
        <f aca="false">D164+E164+F164+G164+H164+I164+J164+K164+L164+M164+N164+O164+P164+Q164+R164+S164+T164+U164+V164+W164+X164+Y164</f>
        <v>0</v>
      </c>
      <c r="D164" s="477"/>
      <c r="E164" s="477"/>
      <c r="F164" s="477"/>
      <c r="G164" s="477"/>
      <c r="H164" s="477"/>
      <c r="I164" s="477"/>
      <c r="J164" s="477"/>
      <c r="K164" s="477"/>
      <c r="L164" s="477"/>
      <c r="M164" s="477"/>
      <c r="N164" s="477"/>
      <c r="O164" s="477"/>
      <c r="P164" s="477"/>
      <c r="Q164" s="304"/>
      <c r="R164" s="304"/>
      <c r="S164" s="304"/>
      <c r="T164" s="304"/>
      <c r="U164" s="304"/>
      <c r="V164" s="304"/>
      <c r="W164" s="304"/>
      <c r="X164" s="304"/>
      <c r="Y164" s="304"/>
      <c r="Z164" s="580" t="n">
        <f aca="false">AA164+AB164+AC164+AD164+AE164+AF164+AG164+AH164+AI164+AJ164+AK164+AL164+AM164+AN164+AO164+AP164+AQ164+AR164+AS164+AT164+AU164+AV164</f>
        <v>0</v>
      </c>
      <c r="AA164" s="477"/>
      <c r="AB164" s="477"/>
      <c r="AC164" s="477"/>
      <c r="AD164" s="477"/>
      <c r="AE164" s="477"/>
      <c r="AF164" s="477"/>
      <c r="AG164" s="477"/>
      <c r="AH164" s="477"/>
      <c r="AI164" s="477"/>
      <c r="AJ164" s="477"/>
      <c r="AK164" s="477"/>
      <c r="AL164" s="477"/>
      <c r="AM164" s="477"/>
      <c r="AN164" s="304"/>
      <c r="AO164" s="304"/>
      <c r="AP164" s="304"/>
      <c r="AQ164" s="304"/>
      <c r="AR164" s="304"/>
      <c r="AS164" s="304"/>
      <c r="AT164" s="304"/>
      <c r="AU164" s="304"/>
      <c r="AV164" s="589"/>
    </row>
    <row r="165" customFormat="false" ht="14.25" hidden="false" customHeight="false" outlineLevel="0" collapsed="false">
      <c r="A165" s="587"/>
      <c r="B165" s="588"/>
      <c r="C165" s="580" t="n">
        <f aca="false">D165+E165+F165+G165+H165+I165+J165+K165+L165+M165+N165+O165+P165+Q165+R165+S165+T165+U165+V165+W165+X165+Y165</f>
        <v>0</v>
      </c>
      <c r="D165" s="477"/>
      <c r="E165" s="477"/>
      <c r="F165" s="477"/>
      <c r="G165" s="477"/>
      <c r="H165" s="477"/>
      <c r="I165" s="477"/>
      <c r="J165" s="477"/>
      <c r="K165" s="477"/>
      <c r="L165" s="477"/>
      <c r="M165" s="477"/>
      <c r="N165" s="477"/>
      <c r="O165" s="477"/>
      <c r="P165" s="477"/>
      <c r="Q165" s="304"/>
      <c r="R165" s="304"/>
      <c r="S165" s="304"/>
      <c r="T165" s="304"/>
      <c r="U165" s="304"/>
      <c r="V165" s="304"/>
      <c r="W165" s="304"/>
      <c r="X165" s="304"/>
      <c r="Y165" s="304"/>
      <c r="Z165" s="580" t="n">
        <f aca="false">AA165+AB165+AC165+AD165+AE165+AF165+AG165+AH165+AI165+AJ165+AK165+AL165+AM165+AN165+AO165+AP165+AQ165+AR165+AS165+AT165+AU165+AV165</f>
        <v>0</v>
      </c>
      <c r="AA165" s="477"/>
      <c r="AB165" s="477"/>
      <c r="AC165" s="477"/>
      <c r="AD165" s="477"/>
      <c r="AE165" s="477"/>
      <c r="AF165" s="477"/>
      <c r="AG165" s="477"/>
      <c r="AH165" s="477"/>
      <c r="AI165" s="477"/>
      <c r="AJ165" s="477"/>
      <c r="AK165" s="477"/>
      <c r="AL165" s="477"/>
      <c r="AM165" s="477"/>
      <c r="AN165" s="304"/>
      <c r="AO165" s="304"/>
      <c r="AP165" s="304"/>
      <c r="AQ165" s="304"/>
      <c r="AR165" s="304"/>
      <c r="AS165" s="304"/>
      <c r="AT165" s="304"/>
      <c r="AU165" s="304"/>
      <c r="AV165" s="589"/>
    </row>
    <row r="166" customFormat="false" ht="14.25" hidden="false" customHeight="false" outlineLevel="0" collapsed="false">
      <c r="A166" s="587"/>
      <c r="B166" s="588"/>
      <c r="C166" s="580" t="n">
        <f aca="false">D166+E166+F166+G166+H166+I166+J166+K166+L166+M166+N166+O166+P166+Q166+R166+S166+T166+U166+V166+W166+X166+Y166</f>
        <v>0</v>
      </c>
      <c r="D166" s="477"/>
      <c r="E166" s="477"/>
      <c r="F166" s="477"/>
      <c r="G166" s="477"/>
      <c r="H166" s="477"/>
      <c r="I166" s="477"/>
      <c r="J166" s="477"/>
      <c r="K166" s="477"/>
      <c r="L166" s="477"/>
      <c r="M166" s="477"/>
      <c r="N166" s="477"/>
      <c r="O166" s="477"/>
      <c r="P166" s="477"/>
      <c r="Q166" s="304"/>
      <c r="R166" s="304"/>
      <c r="S166" s="304"/>
      <c r="T166" s="304"/>
      <c r="U166" s="304"/>
      <c r="V166" s="304"/>
      <c r="W166" s="304"/>
      <c r="X166" s="304"/>
      <c r="Y166" s="304"/>
      <c r="Z166" s="580" t="n">
        <f aca="false">AA166+AB166+AC166+AD166+AE166+AF166+AG166+AH166+AI166+AJ166+AK166+AL166+AM166+AN166+AO166+AP166+AQ166+AR166+AS166+AT166+AU166+AV166</f>
        <v>0</v>
      </c>
      <c r="AA166" s="477"/>
      <c r="AB166" s="477"/>
      <c r="AC166" s="477"/>
      <c r="AD166" s="477"/>
      <c r="AE166" s="477"/>
      <c r="AF166" s="477"/>
      <c r="AG166" s="477"/>
      <c r="AH166" s="477"/>
      <c r="AI166" s="477"/>
      <c r="AJ166" s="477"/>
      <c r="AK166" s="477"/>
      <c r="AL166" s="477"/>
      <c r="AM166" s="477"/>
      <c r="AN166" s="304"/>
      <c r="AO166" s="304"/>
      <c r="AP166" s="304"/>
      <c r="AQ166" s="304"/>
      <c r="AR166" s="304"/>
      <c r="AS166" s="304"/>
      <c r="AT166" s="304"/>
      <c r="AU166" s="304"/>
      <c r="AV166" s="589"/>
    </row>
    <row r="167" customFormat="false" ht="14.25" hidden="false" customHeight="false" outlineLevel="0" collapsed="false">
      <c r="A167" s="587"/>
      <c r="B167" s="588"/>
      <c r="C167" s="580" t="n">
        <f aca="false">D167+E167+F167+G167+H167+I167+J167+K167+L167+M167+N167+O167+P167+Q167+R167+S167+T167+U167+V167+W167+X167+Y167</f>
        <v>0</v>
      </c>
      <c r="D167" s="477"/>
      <c r="E167" s="477"/>
      <c r="F167" s="477"/>
      <c r="G167" s="477"/>
      <c r="H167" s="477"/>
      <c r="I167" s="477"/>
      <c r="J167" s="477"/>
      <c r="K167" s="477"/>
      <c r="L167" s="477"/>
      <c r="M167" s="477"/>
      <c r="N167" s="477"/>
      <c r="O167" s="477"/>
      <c r="P167" s="477"/>
      <c r="Q167" s="304"/>
      <c r="R167" s="304"/>
      <c r="S167" s="304"/>
      <c r="T167" s="304"/>
      <c r="U167" s="304"/>
      <c r="V167" s="304"/>
      <c r="W167" s="304"/>
      <c r="X167" s="304"/>
      <c r="Y167" s="304"/>
      <c r="Z167" s="580" t="n">
        <f aca="false">AA167+AB167+AC167+AD167+AE167+AF167+AG167+AH167+AI167+AJ167+AK167+AL167+AM167+AN167+AO167+AP167+AQ167+AR167+AS167+AT167+AU167+AV167</f>
        <v>0</v>
      </c>
      <c r="AA167" s="477"/>
      <c r="AB167" s="477"/>
      <c r="AC167" s="477"/>
      <c r="AD167" s="477"/>
      <c r="AE167" s="477"/>
      <c r="AF167" s="477"/>
      <c r="AG167" s="477"/>
      <c r="AH167" s="477"/>
      <c r="AI167" s="477"/>
      <c r="AJ167" s="477"/>
      <c r="AK167" s="477"/>
      <c r="AL167" s="477"/>
      <c r="AM167" s="477"/>
      <c r="AN167" s="304"/>
      <c r="AO167" s="304"/>
      <c r="AP167" s="304"/>
      <c r="AQ167" s="304"/>
      <c r="AR167" s="304"/>
      <c r="AS167" s="304"/>
      <c r="AT167" s="304"/>
      <c r="AU167" s="304"/>
      <c r="AV167" s="589"/>
    </row>
    <row r="168" customFormat="false" ht="14.25" hidden="false" customHeight="false" outlineLevel="0" collapsed="false">
      <c r="A168" s="587"/>
      <c r="B168" s="588"/>
      <c r="C168" s="580" t="n">
        <f aca="false">D168+E168+F168+G168+H168+I168+J168+K168+L168+M168+N168+O168+P168+Q168+R168+S168+T168+U168+V168+W168+X168+Y168</f>
        <v>0</v>
      </c>
      <c r="D168" s="477"/>
      <c r="E168" s="477"/>
      <c r="F168" s="477"/>
      <c r="G168" s="477"/>
      <c r="H168" s="477"/>
      <c r="I168" s="477"/>
      <c r="J168" s="477"/>
      <c r="K168" s="477"/>
      <c r="L168" s="477"/>
      <c r="M168" s="477"/>
      <c r="N168" s="477"/>
      <c r="O168" s="477"/>
      <c r="P168" s="477"/>
      <c r="Q168" s="304"/>
      <c r="R168" s="304"/>
      <c r="S168" s="304"/>
      <c r="T168" s="304"/>
      <c r="U168" s="304"/>
      <c r="V168" s="304"/>
      <c r="W168" s="304"/>
      <c r="X168" s="304"/>
      <c r="Y168" s="304"/>
      <c r="Z168" s="580" t="n">
        <f aca="false">AA168+AB168+AC168+AD168+AE168+AF168+AG168+AH168+AI168+AJ168+AK168+AL168+AM168+AN168+AO168+AP168+AQ168+AR168+AS168+AT168+AU168+AV168</f>
        <v>0</v>
      </c>
      <c r="AA168" s="477"/>
      <c r="AB168" s="477"/>
      <c r="AC168" s="477"/>
      <c r="AD168" s="477"/>
      <c r="AE168" s="477"/>
      <c r="AF168" s="477"/>
      <c r="AG168" s="477"/>
      <c r="AH168" s="477"/>
      <c r="AI168" s="477"/>
      <c r="AJ168" s="477"/>
      <c r="AK168" s="477"/>
      <c r="AL168" s="477"/>
      <c r="AM168" s="477"/>
      <c r="AN168" s="304"/>
      <c r="AO168" s="304"/>
      <c r="AP168" s="304"/>
      <c r="AQ168" s="304"/>
      <c r="AR168" s="304"/>
      <c r="AS168" s="304"/>
      <c r="AT168" s="304"/>
      <c r="AU168" s="304"/>
      <c r="AV168" s="589"/>
    </row>
    <row r="169" customFormat="false" ht="14.25" hidden="false" customHeight="false" outlineLevel="0" collapsed="false">
      <c r="A169" s="587"/>
      <c r="B169" s="588"/>
      <c r="C169" s="580" t="n">
        <f aca="false">D169+E169+F169+G169+H169+I169+J169+K169+L169+M169+N169+O169+P169+Q169+R169+S169+T169+U169+V169+W169+X169+Y169</f>
        <v>0</v>
      </c>
      <c r="D169" s="477"/>
      <c r="E169" s="477"/>
      <c r="F169" s="477"/>
      <c r="G169" s="477"/>
      <c r="H169" s="477"/>
      <c r="I169" s="477"/>
      <c r="J169" s="477"/>
      <c r="K169" s="477"/>
      <c r="L169" s="477"/>
      <c r="M169" s="477"/>
      <c r="N169" s="477"/>
      <c r="O169" s="477"/>
      <c r="P169" s="477"/>
      <c r="Q169" s="304"/>
      <c r="R169" s="304"/>
      <c r="S169" s="304"/>
      <c r="T169" s="304"/>
      <c r="U169" s="304"/>
      <c r="V169" s="304"/>
      <c r="W169" s="304"/>
      <c r="X169" s="304"/>
      <c r="Y169" s="304"/>
      <c r="Z169" s="580" t="n">
        <f aca="false">AA169+AB169+AC169+AD169+AE169+AF169+AG169+AH169+AI169+AJ169+AK169+AL169+AM169+AN169+AO169+AP169+AQ169+AR169+AS169+AT169+AU169+AV169</f>
        <v>0</v>
      </c>
      <c r="AA169" s="477"/>
      <c r="AB169" s="477"/>
      <c r="AC169" s="477"/>
      <c r="AD169" s="477"/>
      <c r="AE169" s="477"/>
      <c r="AF169" s="477"/>
      <c r="AG169" s="477"/>
      <c r="AH169" s="477"/>
      <c r="AI169" s="477"/>
      <c r="AJ169" s="477"/>
      <c r="AK169" s="477"/>
      <c r="AL169" s="477"/>
      <c r="AM169" s="477"/>
      <c r="AN169" s="304"/>
      <c r="AO169" s="304"/>
      <c r="AP169" s="304"/>
      <c r="AQ169" s="304"/>
      <c r="AR169" s="304"/>
      <c r="AS169" s="304"/>
      <c r="AT169" s="304"/>
      <c r="AU169" s="304"/>
      <c r="AV169" s="589"/>
    </row>
    <row r="170" customFormat="false" ht="14.25" hidden="false" customHeight="false" outlineLevel="0" collapsed="false">
      <c r="A170" s="587"/>
      <c r="B170" s="588"/>
      <c r="C170" s="580" t="n">
        <f aca="false">D170+E170+F170+G170+H170+I170+J170+K170+L170+M170+N170+O170+P170+Q170+R170+S170+T170+U170+V170+W170+X170+Y170</f>
        <v>0</v>
      </c>
      <c r="D170" s="477"/>
      <c r="E170" s="477"/>
      <c r="F170" s="477"/>
      <c r="G170" s="477"/>
      <c r="H170" s="477"/>
      <c r="I170" s="477"/>
      <c r="J170" s="477"/>
      <c r="K170" s="477"/>
      <c r="L170" s="477"/>
      <c r="M170" s="477"/>
      <c r="N170" s="477"/>
      <c r="O170" s="477"/>
      <c r="P170" s="477"/>
      <c r="Q170" s="304"/>
      <c r="R170" s="304"/>
      <c r="S170" s="304"/>
      <c r="T170" s="304"/>
      <c r="U170" s="304"/>
      <c r="V170" s="304"/>
      <c r="W170" s="304"/>
      <c r="X170" s="304"/>
      <c r="Y170" s="304"/>
      <c r="Z170" s="580" t="n">
        <f aca="false">AA170+AB170+AC170+AD170+AE170+AF170+AG170+AH170+AI170+AJ170+AK170+AL170+AM170+AN170+AO170+AP170+AQ170+AR170+AS170+AT170+AU170+AV170</f>
        <v>0</v>
      </c>
      <c r="AA170" s="477"/>
      <c r="AB170" s="477"/>
      <c r="AC170" s="477"/>
      <c r="AD170" s="477"/>
      <c r="AE170" s="477"/>
      <c r="AF170" s="477"/>
      <c r="AG170" s="477"/>
      <c r="AH170" s="477"/>
      <c r="AI170" s="477"/>
      <c r="AJ170" s="477"/>
      <c r="AK170" s="477"/>
      <c r="AL170" s="477"/>
      <c r="AM170" s="477"/>
      <c r="AN170" s="304"/>
      <c r="AO170" s="304"/>
      <c r="AP170" s="304"/>
      <c r="AQ170" s="304"/>
      <c r="AR170" s="304"/>
      <c r="AS170" s="304"/>
      <c r="AT170" s="304"/>
      <c r="AU170" s="304"/>
      <c r="AV170" s="589"/>
    </row>
    <row r="171" customFormat="false" ht="14.25" hidden="false" customHeight="false" outlineLevel="0" collapsed="false">
      <c r="A171" s="587"/>
      <c r="B171" s="588"/>
      <c r="C171" s="580" t="n">
        <f aca="false">D171+E171+F171+G171+H171+I171+J171+K171+L171+M171+N171+O171+P171+Q171+R171+S171+T171+U171+V171+W171+X171+Y171</f>
        <v>0</v>
      </c>
      <c r="D171" s="477"/>
      <c r="E171" s="477"/>
      <c r="F171" s="477"/>
      <c r="G171" s="477"/>
      <c r="H171" s="477"/>
      <c r="I171" s="477"/>
      <c r="J171" s="477"/>
      <c r="K171" s="477"/>
      <c r="L171" s="477"/>
      <c r="M171" s="477"/>
      <c r="N171" s="477"/>
      <c r="O171" s="477"/>
      <c r="P171" s="477"/>
      <c r="Q171" s="304"/>
      <c r="R171" s="304"/>
      <c r="S171" s="304"/>
      <c r="T171" s="304"/>
      <c r="U171" s="304"/>
      <c r="V171" s="304"/>
      <c r="W171" s="304"/>
      <c r="X171" s="304"/>
      <c r="Y171" s="304"/>
      <c r="Z171" s="580" t="n">
        <f aca="false">AA171+AB171+AC171+AD171+AE171+AF171+AG171+AH171+AI171+AJ171+AK171+AL171+AM171+AN171+AO171+AP171+AQ171+AR171+AS171+AT171+AU171+AV171</f>
        <v>0</v>
      </c>
      <c r="AA171" s="477"/>
      <c r="AB171" s="477"/>
      <c r="AC171" s="477"/>
      <c r="AD171" s="477"/>
      <c r="AE171" s="477"/>
      <c r="AF171" s="477"/>
      <c r="AG171" s="477"/>
      <c r="AH171" s="477"/>
      <c r="AI171" s="477"/>
      <c r="AJ171" s="477"/>
      <c r="AK171" s="477"/>
      <c r="AL171" s="477"/>
      <c r="AM171" s="477"/>
      <c r="AN171" s="304"/>
      <c r="AO171" s="304"/>
      <c r="AP171" s="304"/>
      <c r="AQ171" s="304"/>
      <c r="AR171" s="304"/>
      <c r="AS171" s="304"/>
      <c r="AT171" s="304"/>
      <c r="AU171" s="304"/>
      <c r="AV171" s="589"/>
    </row>
    <row r="172" customFormat="false" ht="12.75" hidden="false" customHeight="false" outlineLevel="0" collapsed="false">
      <c r="A172" s="587"/>
      <c r="B172" s="588"/>
      <c r="C172" s="580" t="n">
        <f aca="false">D172+E172+F172+G172+H172+I172+J172+K172+L172+M172+N172+O172+P172+Q172+R172+S172+T172+U172+V172+W172+X172+Y172</f>
        <v>0</v>
      </c>
      <c r="D172" s="477"/>
      <c r="E172" s="477"/>
      <c r="F172" s="477"/>
      <c r="G172" s="477"/>
      <c r="H172" s="477"/>
      <c r="I172" s="477"/>
      <c r="J172" s="477"/>
      <c r="K172" s="477"/>
      <c r="L172" s="477"/>
      <c r="M172" s="477"/>
      <c r="N172" s="477"/>
      <c r="O172" s="477"/>
      <c r="P172" s="477"/>
      <c r="Q172" s="304"/>
      <c r="R172" s="304"/>
      <c r="S172" s="304"/>
      <c r="T172" s="304"/>
      <c r="U172" s="304"/>
      <c r="V172" s="304"/>
      <c r="W172" s="304"/>
      <c r="X172" s="304"/>
      <c r="Y172" s="304"/>
      <c r="Z172" s="580" t="n">
        <f aca="false">AA172+AB172+AC172+AD172+AE172+AF172+AG172+AH172+AI172+AJ172+AK172+AL172+AM172+AN172+AO172+AP172+AQ172+AR172+AS172+AT172+AU172+AV172</f>
        <v>0</v>
      </c>
      <c r="AA172" s="477"/>
      <c r="AB172" s="477"/>
      <c r="AC172" s="477"/>
      <c r="AD172" s="477"/>
      <c r="AE172" s="477"/>
      <c r="AF172" s="477"/>
      <c r="AG172" s="477"/>
      <c r="AH172" s="477"/>
      <c r="AI172" s="477"/>
      <c r="AJ172" s="477"/>
      <c r="AK172" s="477"/>
      <c r="AL172" s="477"/>
      <c r="AM172" s="477"/>
      <c r="AN172" s="304"/>
      <c r="AO172" s="304"/>
      <c r="AP172" s="304"/>
      <c r="AQ172" s="304"/>
      <c r="AR172" s="304"/>
      <c r="AS172" s="304"/>
      <c r="AT172" s="304"/>
      <c r="AU172" s="304"/>
      <c r="AV172" s="589"/>
    </row>
    <row r="173" customFormat="false" ht="12.75" hidden="false" customHeight="false" outlineLevel="0" collapsed="false">
      <c r="A173" s="587"/>
      <c r="B173" s="588"/>
      <c r="C173" s="580" t="n">
        <f aca="false">D173+E173+F173+G173+H173+I173+J173+K173+L173+M173+N173+O173+P173+Q173+R173+S173+T173+U173+V173+W173+X173+Y173</f>
        <v>0</v>
      </c>
      <c r="D173" s="477"/>
      <c r="E173" s="477"/>
      <c r="F173" s="477"/>
      <c r="G173" s="477"/>
      <c r="H173" s="477"/>
      <c r="I173" s="477"/>
      <c r="J173" s="477"/>
      <c r="K173" s="477"/>
      <c r="L173" s="477"/>
      <c r="M173" s="477"/>
      <c r="N173" s="477"/>
      <c r="O173" s="477"/>
      <c r="P173" s="477"/>
      <c r="Q173" s="304"/>
      <c r="R173" s="304"/>
      <c r="S173" s="304"/>
      <c r="T173" s="304"/>
      <c r="U173" s="304"/>
      <c r="V173" s="304"/>
      <c r="W173" s="304"/>
      <c r="X173" s="304"/>
      <c r="Y173" s="304"/>
      <c r="Z173" s="580" t="n">
        <f aca="false">AA173+AB173+AC173+AD173+AE173+AF173+AG173+AH173+AI173+AJ173+AK173+AL173+AM173+AN173+AO173+AP173+AQ173+AR173+AS173+AT173+AU173+AV173</f>
        <v>0</v>
      </c>
      <c r="AA173" s="477"/>
      <c r="AB173" s="477"/>
      <c r="AC173" s="477"/>
      <c r="AD173" s="477"/>
      <c r="AE173" s="477"/>
      <c r="AF173" s="477"/>
      <c r="AG173" s="477"/>
      <c r="AH173" s="477"/>
      <c r="AI173" s="477"/>
      <c r="AJ173" s="477"/>
      <c r="AK173" s="477"/>
      <c r="AL173" s="477"/>
      <c r="AM173" s="477"/>
      <c r="AN173" s="304"/>
      <c r="AO173" s="304"/>
      <c r="AP173" s="304"/>
      <c r="AQ173" s="304"/>
      <c r="AR173" s="304"/>
      <c r="AS173" s="304"/>
      <c r="AT173" s="304"/>
      <c r="AU173" s="304"/>
      <c r="AV173" s="589"/>
    </row>
    <row r="174" customFormat="false" ht="12.75" hidden="false" customHeight="false" outlineLevel="0" collapsed="false">
      <c r="A174" s="587"/>
      <c r="B174" s="588"/>
      <c r="C174" s="580" t="n">
        <f aca="false">D174+E174+F174+G174+H174+I174+J174+K174+L174+M174+N174+O174+P174+Q174+R174+S174+T174+U174+V174+W174+X174+Y174</f>
        <v>0</v>
      </c>
      <c r="D174" s="477"/>
      <c r="E174" s="477"/>
      <c r="F174" s="477"/>
      <c r="G174" s="477"/>
      <c r="H174" s="477"/>
      <c r="I174" s="477"/>
      <c r="J174" s="477"/>
      <c r="K174" s="477"/>
      <c r="L174" s="477"/>
      <c r="M174" s="477"/>
      <c r="N174" s="477"/>
      <c r="O174" s="477"/>
      <c r="P174" s="477"/>
      <c r="Q174" s="304"/>
      <c r="R174" s="304"/>
      <c r="S174" s="304"/>
      <c r="T174" s="304"/>
      <c r="U174" s="304"/>
      <c r="V174" s="304"/>
      <c r="W174" s="304"/>
      <c r="X174" s="304"/>
      <c r="Y174" s="304"/>
      <c r="Z174" s="580" t="n">
        <f aca="false">AA174+AB174+AC174+AD174+AE174+AF174+AG174+AH174+AI174+AJ174+AK174+AL174+AM174+AN174+AO174+AP174+AQ174+AR174+AS174+AT174+AU174+AV174</f>
        <v>0</v>
      </c>
      <c r="AA174" s="477"/>
      <c r="AB174" s="477"/>
      <c r="AC174" s="477"/>
      <c r="AD174" s="477"/>
      <c r="AE174" s="477"/>
      <c r="AF174" s="477"/>
      <c r="AG174" s="477"/>
      <c r="AH174" s="477"/>
      <c r="AI174" s="477"/>
      <c r="AJ174" s="477"/>
      <c r="AK174" s="477"/>
      <c r="AL174" s="477"/>
      <c r="AM174" s="477"/>
      <c r="AN174" s="304"/>
      <c r="AO174" s="304"/>
      <c r="AP174" s="304"/>
      <c r="AQ174" s="304"/>
      <c r="AR174" s="304"/>
      <c r="AS174" s="304"/>
      <c r="AT174" s="304"/>
      <c r="AU174" s="304"/>
      <c r="AV174" s="589"/>
    </row>
    <row r="175" customFormat="false" ht="12.75" hidden="false" customHeight="false" outlineLevel="0" collapsed="false">
      <c r="A175" s="587"/>
      <c r="B175" s="588"/>
      <c r="C175" s="580" t="n">
        <f aca="false">D175+E175+F175+G175+H175+I175+J175+K175+L175+M175+N175+O175+P175+Q175+R175+S175+T175+U175+V175+W175+X175+Y175</f>
        <v>0</v>
      </c>
      <c r="D175" s="477"/>
      <c r="E175" s="477"/>
      <c r="F175" s="477"/>
      <c r="G175" s="477"/>
      <c r="H175" s="477"/>
      <c r="I175" s="477"/>
      <c r="J175" s="477"/>
      <c r="K175" s="477"/>
      <c r="L175" s="477"/>
      <c r="M175" s="477"/>
      <c r="N175" s="477"/>
      <c r="O175" s="477"/>
      <c r="P175" s="477"/>
      <c r="Q175" s="304"/>
      <c r="R175" s="304"/>
      <c r="S175" s="304"/>
      <c r="T175" s="304"/>
      <c r="U175" s="304"/>
      <c r="V175" s="304"/>
      <c r="W175" s="304"/>
      <c r="X175" s="304"/>
      <c r="Y175" s="304"/>
      <c r="Z175" s="580" t="n">
        <f aca="false">AA175+AB175+AC175+AD175+AE175+AF175+AG175+AH175+AI175+AJ175+AK175+AL175+AM175+AN175+AO175+AP175+AQ175+AR175+AS175+AT175+AU175+AV175</f>
        <v>0</v>
      </c>
      <c r="AA175" s="477"/>
      <c r="AB175" s="477"/>
      <c r="AC175" s="477"/>
      <c r="AD175" s="477"/>
      <c r="AE175" s="477"/>
      <c r="AF175" s="477"/>
      <c r="AG175" s="477"/>
      <c r="AH175" s="477"/>
      <c r="AI175" s="477"/>
      <c r="AJ175" s="477"/>
      <c r="AK175" s="477"/>
      <c r="AL175" s="477"/>
      <c r="AM175" s="477"/>
      <c r="AN175" s="304"/>
      <c r="AO175" s="304"/>
      <c r="AP175" s="304"/>
      <c r="AQ175" s="304"/>
      <c r="AR175" s="304"/>
      <c r="AS175" s="304"/>
      <c r="AT175" s="304"/>
      <c r="AU175" s="304"/>
      <c r="AV175" s="589"/>
    </row>
    <row r="176" customFormat="false" ht="12.75" hidden="false" customHeight="false" outlineLevel="0" collapsed="false">
      <c r="A176" s="587"/>
      <c r="B176" s="588"/>
      <c r="C176" s="580" t="n">
        <f aca="false">D176+E176+F176+G176+H176+I176+J176+K176+L176+M176+N176+O176+P176+Q176+R176+S176+T176+U176+V176+W176+X176+Y176</f>
        <v>0</v>
      </c>
      <c r="D176" s="477"/>
      <c r="E176" s="477"/>
      <c r="F176" s="477"/>
      <c r="G176" s="477"/>
      <c r="H176" s="477"/>
      <c r="I176" s="477"/>
      <c r="J176" s="477"/>
      <c r="K176" s="477"/>
      <c r="L176" s="477"/>
      <c r="M176" s="477"/>
      <c r="N176" s="477"/>
      <c r="O176" s="477"/>
      <c r="P176" s="477"/>
      <c r="Q176" s="304"/>
      <c r="R176" s="304"/>
      <c r="S176" s="304"/>
      <c r="T176" s="304"/>
      <c r="U176" s="304"/>
      <c r="V176" s="304"/>
      <c r="W176" s="304"/>
      <c r="X176" s="304"/>
      <c r="Y176" s="304"/>
      <c r="Z176" s="580" t="n">
        <f aca="false">AA176+AB176+AC176+AD176+AE176+AF176+AG176+AH176+AI176+AJ176+AK176+AL176+AM176+AN176+AO176+AP176+AQ176+AR176+AS176+AT176+AU176+AV176</f>
        <v>0</v>
      </c>
      <c r="AA176" s="477"/>
      <c r="AB176" s="477"/>
      <c r="AC176" s="477"/>
      <c r="AD176" s="477"/>
      <c r="AE176" s="477"/>
      <c r="AF176" s="477"/>
      <c r="AG176" s="477"/>
      <c r="AH176" s="477"/>
      <c r="AI176" s="477"/>
      <c r="AJ176" s="477"/>
      <c r="AK176" s="477"/>
      <c r="AL176" s="477"/>
      <c r="AM176" s="477"/>
      <c r="AN176" s="304"/>
      <c r="AO176" s="304"/>
      <c r="AP176" s="304"/>
      <c r="AQ176" s="304"/>
      <c r="AR176" s="304"/>
      <c r="AS176" s="304"/>
      <c r="AT176" s="304"/>
      <c r="AU176" s="304"/>
      <c r="AV176" s="589"/>
    </row>
    <row r="177" customFormat="false" ht="12.75" hidden="false" customHeight="false" outlineLevel="0" collapsed="false">
      <c r="A177" s="587"/>
      <c r="B177" s="588"/>
      <c r="C177" s="580" t="n">
        <f aca="false">D177+E177+F177+G177+H177+I177+J177+K177+L177+M177+N177+O177+P177+Q177+R177+S177+T177+U177+V177+W177+X177+Y177</f>
        <v>0</v>
      </c>
      <c r="D177" s="477"/>
      <c r="E177" s="477"/>
      <c r="F177" s="477"/>
      <c r="G177" s="477"/>
      <c r="H177" s="477"/>
      <c r="I177" s="477"/>
      <c r="J177" s="477"/>
      <c r="K177" s="477"/>
      <c r="L177" s="477"/>
      <c r="M177" s="477"/>
      <c r="N177" s="477"/>
      <c r="O177" s="477"/>
      <c r="P177" s="477"/>
      <c r="Q177" s="304"/>
      <c r="R177" s="304"/>
      <c r="S177" s="304"/>
      <c r="T177" s="304"/>
      <c r="U177" s="304"/>
      <c r="V177" s="304"/>
      <c r="W177" s="304"/>
      <c r="X177" s="304"/>
      <c r="Y177" s="304"/>
      <c r="Z177" s="580" t="n">
        <f aca="false">AA177+AB177+AC177+AD177+AE177+AF177+AG177+AH177+AI177+AJ177+AK177+AL177+AM177+AN177+AO177+AP177+AQ177+AR177+AS177+AT177+AU177+AV177</f>
        <v>0</v>
      </c>
      <c r="AA177" s="477"/>
      <c r="AB177" s="477"/>
      <c r="AC177" s="477"/>
      <c r="AD177" s="477"/>
      <c r="AE177" s="477"/>
      <c r="AF177" s="477"/>
      <c r="AG177" s="477"/>
      <c r="AH177" s="477"/>
      <c r="AI177" s="477"/>
      <c r="AJ177" s="477"/>
      <c r="AK177" s="477"/>
      <c r="AL177" s="477"/>
      <c r="AM177" s="477"/>
      <c r="AN177" s="304"/>
      <c r="AO177" s="304"/>
      <c r="AP177" s="304"/>
      <c r="AQ177" s="304"/>
      <c r="AR177" s="304"/>
      <c r="AS177" s="304"/>
      <c r="AT177" s="304"/>
      <c r="AU177" s="304"/>
      <c r="AV177" s="589"/>
    </row>
    <row r="178" customFormat="false" ht="12.75" hidden="false" customHeight="false" outlineLevel="0" collapsed="false">
      <c r="A178" s="587"/>
      <c r="B178" s="588"/>
      <c r="C178" s="580" t="n">
        <f aca="false">D178+E178+F178+G178+H178+I178+J178+K178+L178+M178+N178+O178+P178+Q178+R178+S178+T178+U178+V178+W178+X178+Y178</f>
        <v>0</v>
      </c>
      <c r="D178" s="477"/>
      <c r="E178" s="477"/>
      <c r="F178" s="477"/>
      <c r="G178" s="477"/>
      <c r="H178" s="477"/>
      <c r="I178" s="477"/>
      <c r="J178" s="477"/>
      <c r="K178" s="477"/>
      <c r="L178" s="477"/>
      <c r="M178" s="477"/>
      <c r="N178" s="477"/>
      <c r="O178" s="477"/>
      <c r="P178" s="477"/>
      <c r="Q178" s="304"/>
      <c r="R178" s="304"/>
      <c r="S178" s="304"/>
      <c r="T178" s="304"/>
      <c r="U178" s="304"/>
      <c r="V178" s="304"/>
      <c r="W178" s="304"/>
      <c r="X178" s="304"/>
      <c r="Y178" s="304"/>
      <c r="Z178" s="580" t="n">
        <f aca="false">AA178+AB178+AC178+AD178+AE178+AF178+AG178+AH178+AI178+AJ178+AK178+AL178+AM178+AN178+AO178+AP178+AQ178+AR178+AS178+AT178+AU178+AV178</f>
        <v>0</v>
      </c>
      <c r="AA178" s="477"/>
      <c r="AB178" s="477"/>
      <c r="AC178" s="477"/>
      <c r="AD178" s="477"/>
      <c r="AE178" s="477"/>
      <c r="AF178" s="477"/>
      <c r="AG178" s="477"/>
      <c r="AH178" s="477"/>
      <c r="AI178" s="477"/>
      <c r="AJ178" s="477"/>
      <c r="AK178" s="477"/>
      <c r="AL178" s="477"/>
      <c r="AM178" s="477"/>
      <c r="AN178" s="304"/>
      <c r="AO178" s="304"/>
      <c r="AP178" s="304"/>
      <c r="AQ178" s="304"/>
      <c r="AR178" s="304"/>
      <c r="AS178" s="304"/>
      <c r="AT178" s="304"/>
      <c r="AU178" s="304"/>
      <c r="AV178" s="589"/>
    </row>
    <row r="179" customFormat="false" ht="12.75" hidden="false" customHeight="false" outlineLevel="0" collapsed="false">
      <c r="A179" s="587"/>
      <c r="B179" s="588"/>
      <c r="C179" s="580" t="n">
        <f aca="false">D179+E179+F179+G179+H179+I179+J179+K179+L179+M179+N179+O179+P179+Q179+R179+S179+T179+U179+V179+W179+X179+Y179</f>
        <v>0</v>
      </c>
      <c r="D179" s="477"/>
      <c r="E179" s="477"/>
      <c r="F179" s="477"/>
      <c r="G179" s="477"/>
      <c r="H179" s="477"/>
      <c r="I179" s="477"/>
      <c r="J179" s="477"/>
      <c r="K179" s="477"/>
      <c r="L179" s="477"/>
      <c r="M179" s="477"/>
      <c r="N179" s="477"/>
      <c r="O179" s="477"/>
      <c r="P179" s="477"/>
      <c r="Q179" s="304"/>
      <c r="R179" s="304"/>
      <c r="S179" s="304"/>
      <c r="T179" s="304"/>
      <c r="U179" s="304"/>
      <c r="V179" s="304"/>
      <c r="W179" s="304"/>
      <c r="X179" s="304"/>
      <c r="Y179" s="304"/>
      <c r="Z179" s="580" t="n">
        <f aca="false">AA179+AB179+AC179+AD179+AE179+AF179+AG179+AH179+AI179+AJ179+AK179+AL179+AM179+AN179+AO179+AP179+AQ179+AR179+AS179+AT179+AU179+AV179</f>
        <v>0</v>
      </c>
      <c r="AA179" s="477"/>
      <c r="AB179" s="477"/>
      <c r="AC179" s="477"/>
      <c r="AD179" s="477"/>
      <c r="AE179" s="477"/>
      <c r="AF179" s="477"/>
      <c r="AG179" s="477"/>
      <c r="AH179" s="477"/>
      <c r="AI179" s="477"/>
      <c r="AJ179" s="477"/>
      <c r="AK179" s="477"/>
      <c r="AL179" s="477"/>
      <c r="AM179" s="477"/>
      <c r="AN179" s="304"/>
      <c r="AO179" s="304"/>
      <c r="AP179" s="304"/>
      <c r="AQ179" s="304"/>
      <c r="AR179" s="304"/>
      <c r="AS179" s="304"/>
      <c r="AT179" s="304"/>
      <c r="AU179" s="304"/>
      <c r="AV179" s="589"/>
    </row>
    <row r="180" customFormat="false" ht="12.75" hidden="false" customHeight="false" outlineLevel="0" collapsed="false">
      <c r="A180" s="587"/>
      <c r="B180" s="588"/>
      <c r="C180" s="580" t="n">
        <f aca="false">D180+E180+F180+G180+H180+I180+J180+K180+L180+M180+N180+O180+P180+Q180+R180+S180+T180+U180+V180+W180+X180+Y180</f>
        <v>0</v>
      </c>
      <c r="D180" s="477"/>
      <c r="E180" s="477"/>
      <c r="F180" s="477"/>
      <c r="G180" s="477"/>
      <c r="H180" s="477"/>
      <c r="I180" s="477"/>
      <c r="J180" s="477"/>
      <c r="K180" s="477"/>
      <c r="L180" s="477"/>
      <c r="M180" s="477"/>
      <c r="N180" s="477"/>
      <c r="O180" s="477"/>
      <c r="P180" s="477"/>
      <c r="Q180" s="304"/>
      <c r="R180" s="304"/>
      <c r="S180" s="304"/>
      <c r="T180" s="304"/>
      <c r="U180" s="304"/>
      <c r="V180" s="304"/>
      <c r="W180" s="304"/>
      <c r="X180" s="304"/>
      <c r="Y180" s="304"/>
      <c r="Z180" s="580" t="n">
        <f aca="false">AA180+AB180+AC180+AD180+AE180+AF180+AG180+AH180+AI180+AJ180+AK180+AL180+AM180+AN180+AO180+AP180+AQ180+AR180+AS180+AT180+AU180+AV180</f>
        <v>0</v>
      </c>
      <c r="AA180" s="477"/>
      <c r="AB180" s="477"/>
      <c r="AC180" s="477"/>
      <c r="AD180" s="477"/>
      <c r="AE180" s="477"/>
      <c r="AF180" s="477"/>
      <c r="AG180" s="477"/>
      <c r="AH180" s="477"/>
      <c r="AI180" s="477"/>
      <c r="AJ180" s="477"/>
      <c r="AK180" s="477"/>
      <c r="AL180" s="477"/>
      <c r="AM180" s="477"/>
      <c r="AN180" s="304"/>
      <c r="AO180" s="304"/>
      <c r="AP180" s="304"/>
      <c r="AQ180" s="304"/>
      <c r="AR180" s="304"/>
      <c r="AS180" s="304"/>
      <c r="AT180" s="304"/>
      <c r="AU180" s="304"/>
      <c r="AV180" s="589"/>
    </row>
    <row r="181" customFormat="false" ht="12.75" hidden="false" customHeight="false" outlineLevel="0" collapsed="false">
      <c r="A181" s="587"/>
      <c r="B181" s="588"/>
      <c r="C181" s="580" t="n">
        <f aca="false">D181+E181+F181+G181+H181+I181+J181+K181+L181+M181+N181+O181+P181+Q181+R181+S181+T181+U181+V181+W181+X181+Y181</f>
        <v>0</v>
      </c>
      <c r="D181" s="477"/>
      <c r="E181" s="477"/>
      <c r="F181" s="477"/>
      <c r="G181" s="477"/>
      <c r="H181" s="477"/>
      <c r="I181" s="477"/>
      <c r="J181" s="477"/>
      <c r="K181" s="477"/>
      <c r="L181" s="477"/>
      <c r="M181" s="477"/>
      <c r="N181" s="477"/>
      <c r="O181" s="477"/>
      <c r="P181" s="477"/>
      <c r="Q181" s="304"/>
      <c r="R181" s="304"/>
      <c r="S181" s="304"/>
      <c r="T181" s="304"/>
      <c r="U181" s="304"/>
      <c r="V181" s="304"/>
      <c r="W181" s="304"/>
      <c r="X181" s="304"/>
      <c r="Y181" s="304"/>
      <c r="Z181" s="580" t="n">
        <f aca="false">AA181+AB181+AC181+AD181+AE181+AF181+AG181+AH181+AI181+AJ181+AK181+AL181+AM181+AN181+AO181+AP181+AQ181+AR181+AS181+AT181+AU181+AV181</f>
        <v>0</v>
      </c>
      <c r="AA181" s="477"/>
      <c r="AB181" s="477"/>
      <c r="AC181" s="477"/>
      <c r="AD181" s="477"/>
      <c r="AE181" s="477"/>
      <c r="AF181" s="477"/>
      <c r="AG181" s="477"/>
      <c r="AH181" s="477"/>
      <c r="AI181" s="477"/>
      <c r="AJ181" s="477"/>
      <c r="AK181" s="477"/>
      <c r="AL181" s="477"/>
      <c r="AM181" s="477"/>
      <c r="AN181" s="304"/>
      <c r="AO181" s="304"/>
      <c r="AP181" s="304"/>
      <c r="AQ181" s="304"/>
      <c r="AR181" s="304"/>
      <c r="AS181" s="304"/>
      <c r="AT181" s="304"/>
      <c r="AU181" s="304"/>
      <c r="AV181" s="589"/>
    </row>
    <row r="182" customFormat="false" ht="12.75" hidden="false" customHeight="false" outlineLevel="0" collapsed="false">
      <c r="A182" s="587"/>
      <c r="B182" s="588"/>
      <c r="C182" s="580" t="n">
        <f aca="false">D182+E182+F182+G182+H182+I182+J182+K182+L182+M182+N182+O182+P182+Q182+R182+S182+T182+U182+V182+W182+X182+Y182</f>
        <v>0</v>
      </c>
      <c r="D182" s="477"/>
      <c r="E182" s="477"/>
      <c r="F182" s="477"/>
      <c r="G182" s="477"/>
      <c r="H182" s="477"/>
      <c r="I182" s="477"/>
      <c r="J182" s="477"/>
      <c r="K182" s="477"/>
      <c r="L182" s="477"/>
      <c r="M182" s="477"/>
      <c r="N182" s="477"/>
      <c r="O182" s="477"/>
      <c r="P182" s="477"/>
      <c r="Q182" s="304"/>
      <c r="R182" s="304"/>
      <c r="S182" s="304"/>
      <c r="T182" s="304"/>
      <c r="U182" s="304"/>
      <c r="V182" s="304"/>
      <c r="W182" s="304"/>
      <c r="X182" s="304"/>
      <c r="Y182" s="304"/>
      <c r="Z182" s="580" t="n">
        <f aca="false">AA182+AB182+AC182+AD182+AE182+AF182+AG182+AH182+AI182+AJ182+AK182+AL182+AM182+AN182+AO182+AP182+AQ182+AR182+AS182+AT182+AU182+AV182</f>
        <v>0</v>
      </c>
      <c r="AA182" s="477"/>
      <c r="AB182" s="477"/>
      <c r="AC182" s="477"/>
      <c r="AD182" s="477"/>
      <c r="AE182" s="477"/>
      <c r="AF182" s="477"/>
      <c r="AG182" s="477"/>
      <c r="AH182" s="477"/>
      <c r="AI182" s="477"/>
      <c r="AJ182" s="477"/>
      <c r="AK182" s="477"/>
      <c r="AL182" s="477"/>
      <c r="AM182" s="477"/>
      <c r="AN182" s="304"/>
      <c r="AO182" s="304"/>
      <c r="AP182" s="304"/>
      <c r="AQ182" s="304"/>
      <c r="AR182" s="304"/>
      <c r="AS182" s="304"/>
      <c r="AT182" s="304"/>
      <c r="AU182" s="304"/>
      <c r="AV182" s="589"/>
    </row>
    <row r="183" customFormat="false" ht="12.75" hidden="false" customHeight="false" outlineLevel="0" collapsed="false">
      <c r="A183" s="587"/>
      <c r="B183" s="588"/>
      <c r="C183" s="580" t="n">
        <f aca="false">D183+E183+F183+G183+H183+I183+J183+K183+L183+M183+N183+O183+P183+Q183+R183+S183+T183+U183+V183+W183+X183+Y183</f>
        <v>0</v>
      </c>
      <c r="D183" s="477"/>
      <c r="E183" s="477"/>
      <c r="F183" s="477"/>
      <c r="G183" s="477"/>
      <c r="H183" s="477"/>
      <c r="I183" s="477"/>
      <c r="J183" s="477"/>
      <c r="K183" s="477"/>
      <c r="L183" s="477"/>
      <c r="M183" s="477"/>
      <c r="N183" s="477"/>
      <c r="O183" s="477"/>
      <c r="P183" s="477"/>
      <c r="Q183" s="304"/>
      <c r="R183" s="304"/>
      <c r="S183" s="304"/>
      <c r="T183" s="304"/>
      <c r="U183" s="304"/>
      <c r="V183" s="304"/>
      <c r="W183" s="304"/>
      <c r="X183" s="304"/>
      <c r="Y183" s="304"/>
      <c r="Z183" s="580" t="n">
        <f aca="false">AA183+AB183+AC183+AD183+AE183+AF183+AG183+AH183+AI183+AJ183+AK183+AL183+AM183+AN183+AO183+AP183+AQ183+AR183+AS183+AT183+AU183+AV183</f>
        <v>0</v>
      </c>
      <c r="AA183" s="477"/>
      <c r="AB183" s="477"/>
      <c r="AC183" s="477"/>
      <c r="AD183" s="477"/>
      <c r="AE183" s="477"/>
      <c r="AF183" s="477"/>
      <c r="AG183" s="477"/>
      <c r="AH183" s="477"/>
      <c r="AI183" s="477"/>
      <c r="AJ183" s="477"/>
      <c r="AK183" s="477"/>
      <c r="AL183" s="477"/>
      <c r="AM183" s="477"/>
      <c r="AN183" s="304"/>
      <c r="AO183" s="304"/>
      <c r="AP183" s="304"/>
      <c r="AQ183" s="304"/>
      <c r="AR183" s="304"/>
      <c r="AS183" s="304"/>
      <c r="AT183" s="304"/>
      <c r="AU183" s="304"/>
      <c r="AV183" s="589"/>
    </row>
    <row r="184" customFormat="false" ht="12.75" hidden="false" customHeight="false" outlineLevel="0" collapsed="false">
      <c r="A184" s="587"/>
      <c r="B184" s="588"/>
      <c r="C184" s="580" t="n">
        <f aca="false">D184+E184+F184+G184+H184+I184+J184+K184+L184+M184+N184+O184+P184+Q184+R184+S184+T184+U184+V184+W184+X184+Y184</f>
        <v>0</v>
      </c>
      <c r="D184" s="477"/>
      <c r="E184" s="477"/>
      <c r="F184" s="477"/>
      <c r="G184" s="477"/>
      <c r="H184" s="477"/>
      <c r="I184" s="477"/>
      <c r="J184" s="477"/>
      <c r="K184" s="477"/>
      <c r="L184" s="477"/>
      <c r="M184" s="477"/>
      <c r="N184" s="477"/>
      <c r="O184" s="477"/>
      <c r="P184" s="477"/>
      <c r="Q184" s="304"/>
      <c r="R184" s="304"/>
      <c r="S184" s="304"/>
      <c r="T184" s="304"/>
      <c r="U184" s="304"/>
      <c r="V184" s="304"/>
      <c r="W184" s="304"/>
      <c r="X184" s="304"/>
      <c r="Y184" s="304"/>
      <c r="Z184" s="580" t="n">
        <f aca="false">AA184+AB184+AC184+AD184+AE184+AF184+AG184+AH184+AI184+AJ184+AK184+AL184+AM184+AN184+AO184+AP184+AQ184+AR184+AS184+AT184+AU184+AV184</f>
        <v>0</v>
      </c>
      <c r="AA184" s="477"/>
      <c r="AB184" s="477"/>
      <c r="AC184" s="477"/>
      <c r="AD184" s="477"/>
      <c r="AE184" s="477"/>
      <c r="AF184" s="477"/>
      <c r="AG184" s="477"/>
      <c r="AH184" s="477"/>
      <c r="AI184" s="477"/>
      <c r="AJ184" s="477"/>
      <c r="AK184" s="477"/>
      <c r="AL184" s="477"/>
      <c r="AM184" s="477"/>
      <c r="AN184" s="304"/>
      <c r="AO184" s="304"/>
      <c r="AP184" s="304"/>
      <c r="AQ184" s="304"/>
      <c r="AR184" s="304"/>
      <c r="AS184" s="304"/>
      <c r="AT184" s="304"/>
      <c r="AU184" s="304"/>
      <c r="AV184" s="589"/>
    </row>
    <row r="185" customFormat="false" ht="12.75" hidden="false" customHeight="false" outlineLevel="0" collapsed="false">
      <c r="A185" s="587"/>
      <c r="B185" s="588"/>
      <c r="C185" s="580" t="n">
        <f aca="false">D185+E185+F185+G185+H185+I185+J185+K185+L185+M185+N185+O185+P185+Q185+R185+S185+T185+U185+V185+W185+X185+Y185</f>
        <v>0</v>
      </c>
      <c r="D185" s="477"/>
      <c r="E185" s="477"/>
      <c r="F185" s="477"/>
      <c r="G185" s="477"/>
      <c r="H185" s="477"/>
      <c r="I185" s="477"/>
      <c r="J185" s="477"/>
      <c r="K185" s="477"/>
      <c r="L185" s="477"/>
      <c r="M185" s="477"/>
      <c r="N185" s="477"/>
      <c r="O185" s="477"/>
      <c r="P185" s="477"/>
      <c r="Q185" s="304"/>
      <c r="R185" s="304"/>
      <c r="S185" s="304"/>
      <c r="T185" s="304"/>
      <c r="U185" s="304"/>
      <c r="V185" s="304"/>
      <c r="W185" s="304"/>
      <c r="X185" s="304"/>
      <c r="Y185" s="304"/>
      <c r="Z185" s="580" t="n">
        <f aca="false">AA185+AB185+AC185+AD185+AE185+AF185+AG185+AH185+AI185+AJ185+AK185+AL185+AM185+AN185+AO185+AP185+AQ185+AR185+AS185+AT185+AU185+AV185</f>
        <v>0</v>
      </c>
      <c r="AA185" s="477"/>
      <c r="AB185" s="477"/>
      <c r="AC185" s="477"/>
      <c r="AD185" s="477"/>
      <c r="AE185" s="477"/>
      <c r="AF185" s="477"/>
      <c r="AG185" s="477"/>
      <c r="AH185" s="477"/>
      <c r="AI185" s="477"/>
      <c r="AJ185" s="477"/>
      <c r="AK185" s="477"/>
      <c r="AL185" s="477"/>
      <c r="AM185" s="477"/>
      <c r="AN185" s="304"/>
      <c r="AO185" s="304"/>
      <c r="AP185" s="304"/>
      <c r="AQ185" s="304"/>
      <c r="AR185" s="304"/>
      <c r="AS185" s="304"/>
      <c r="AT185" s="304"/>
      <c r="AU185" s="304"/>
      <c r="AV185" s="589"/>
    </row>
    <row r="186" customFormat="false" ht="12.75" hidden="false" customHeight="false" outlineLevel="0" collapsed="false">
      <c r="A186" s="587"/>
      <c r="B186" s="588"/>
      <c r="C186" s="580" t="n">
        <f aca="false">D186+E186+F186+G186+H186+I186+J186+K186+L186+M186+N186+O186+P186+Q186+R186+S186+T186+U186+V186+W186+X186+Y186</f>
        <v>0</v>
      </c>
      <c r="D186" s="477"/>
      <c r="E186" s="477"/>
      <c r="F186" s="477"/>
      <c r="G186" s="477"/>
      <c r="H186" s="477"/>
      <c r="I186" s="477"/>
      <c r="J186" s="477"/>
      <c r="K186" s="477"/>
      <c r="L186" s="477"/>
      <c r="M186" s="477"/>
      <c r="N186" s="477"/>
      <c r="O186" s="477"/>
      <c r="P186" s="477"/>
      <c r="Q186" s="304"/>
      <c r="R186" s="304"/>
      <c r="S186" s="304"/>
      <c r="T186" s="304"/>
      <c r="U186" s="304"/>
      <c r="V186" s="304"/>
      <c r="W186" s="304"/>
      <c r="X186" s="304"/>
      <c r="Y186" s="304"/>
      <c r="Z186" s="580" t="n">
        <f aca="false">AA186+AB186+AC186+AD186+AE186+AF186+AG186+AH186+AI186+AJ186+AK186+AL186+AM186+AN186+AO186+AP186+AQ186+AR186+AS186+AT186+AU186+AV186</f>
        <v>0</v>
      </c>
      <c r="AA186" s="477"/>
      <c r="AB186" s="477"/>
      <c r="AC186" s="477"/>
      <c r="AD186" s="477"/>
      <c r="AE186" s="477"/>
      <c r="AF186" s="477"/>
      <c r="AG186" s="477"/>
      <c r="AH186" s="477"/>
      <c r="AI186" s="477"/>
      <c r="AJ186" s="477"/>
      <c r="AK186" s="477"/>
      <c r="AL186" s="477"/>
      <c r="AM186" s="477"/>
      <c r="AN186" s="304"/>
      <c r="AO186" s="304"/>
      <c r="AP186" s="304"/>
      <c r="AQ186" s="304"/>
      <c r="AR186" s="304"/>
      <c r="AS186" s="304"/>
      <c r="AT186" s="304"/>
      <c r="AU186" s="304"/>
      <c r="AV186" s="589"/>
    </row>
    <row r="187" customFormat="false" ht="12.75" hidden="false" customHeight="false" outlineLevel="0" collapsed="false">
      <c r="A187" s="587"/>
      <c r="B187" s="588"/>
      <c r="C187" s="580" t="n">
        <f aca="false">D187+E187+F187+G187+H187+I187+J187+K187+L187+M187+N187+O187+P187+Q187+R187+S187+T187+U187+V187+W187+X187+Y187</f>
        <v>0</v>
      </c>
      <c r="D187" s="477"/>
      <c r="E187" s="477"/>
      <c r="F187" s="477"/>
      <c r="G187" s="477"/>
      <c r="H187" s="477"/>
      <c r="I187" s="477"/>
      <c r="J187" s="477"/>
      <c r="K187" s="477"/>
      <c r="L187" s="477"/>
      <c r="M187" s="477"/>
      <c r="N187" s="477"/>
      <c r="O187" s="477"/>
      <c r="P187" s="477"/>
      <c r="Q187" s="304"/>
      <c r="R187" s="304"/>
      <c r="S187" s="304"/>
      <c r="T187" s="304"/>
      <c r="U187" s="304"/>
      <c r="V187" s="304"/>
      <c r="W187" s="304"/>
      <c r="X187" s="304"/>
      <c r="Y187" s="304"/>
      <c r="Z187" s="580" t="n">
        <f aca="false">AA187+AB187+AC187+AD187+AE187+AF187+AG187+AH187+AI187+AJ187+AK187+AL187+AM187+AN187+AO187+AP187+AQ187+AR187+AS187+AT187+AU187+AV187</f>
        <v>0</v>
      </c>
      <c r="AA187" s="477"/>
      <c r="AB187" s="477"/>
      <c r="AC187" s="477"/>
      <c r="AD187" s="477"/>
      <c r="AE187" s="477"/>
      <c r="AF187" s="477"/>
      <c r="AG187" s="477"/>
      <c r="AH187" s="477"/>
      <c r="AI187" s="477"/>
      <c r="AJ187" s="477"/>
      <c r="AK187" s="477"/>
      <c r="AL187" s="477"/>
      <c r="AM187" s="477"/>
      <c r="AN187" s="304"/>
      <c r="AO187" s="304"/>
      <c r="AP187" s="304"/>
      <c r="AQ187" s="304"/>
      <c r="AR187" s="304"/>
      <c r="AS187" s="304"/>
      <c r="AT187" s="304"/>
      <c r="AU187" s="304"/>
      <c r="AV187" s="589"/>
    </row>
    <row r="188" customFormat="false" ht="12.75" hidden="false" customHeight="false" outlineLevel="0" collapsed="false">
      <c r="A188" s="587"/>
      <c r="B188" s="588"/>
      <c r="C188" s="580" t="n">
        <f aca="false">D188+E188+F188+G188+H188+I188+J188+K188+L188+M188+N188+O188+P188+Q188+R188+S188+T188+U188+V188+W188+X188+Y188</f>
        <v>0</v>
      </c>
      <c r="D188" s="477"/>
      <c r="E188" s="477"/>
      <c r="F188" s="477"/>
      <c r="G188" s="477"/>
      <c r="H188" s="477"/>
      <c r="I188" s="477"/>
      <c r="J188" s="477"/>
      <c r="K188" s="477"/>
      <c r="L188" s="477"/>
      <c r="M188" s="477"/>
      <c r="N188" s="477"/>
      <c r="O188" s="477"/>
      <c r="P188" s="477"/>
      <c r="Q188" s="304"/>
      <c r="R188" s="304"/>
      <c r="S188" s="304"/>
      <c r="T188" s="304"/>
      <c r="U188" s="304"/>
      <c r="V188" s="304"/>
      <c r="W188" s="304"/>
      <c r="X188" s="304"/>
      <c r="Y188" s="304"/>
      <c r="Z188" s="580" t="n">
        <f aca="false">AA188+AB188+AC188+AD188+AE188+AF188+AG188+AH188+AI188+AJ188+AK188+AL188+AM188+AN188+AO188+AP188+AQ188+AR188+AS188+AT188+AU188+AV188</f>
        <v>0</v>
      </c>
      <c r="AA188" s="477"/>
      <c r="AB188" s="477"/>
      <c r="AC188" s="477"/>
      <c r="AD188" s="477"/>
      <c r="AE188" s="477"/>
      <c r="AF188" s="477"/>
      <c r="AG188" s="477"/>
      <c r="AH188" s="477"/>
      <c r="AI188" s="477"/>
      <c r="AJ188" s="477"/>
      <c r="AK188" s="477"/>
      <c r="AL188" s="477"/>
      <c r="AM188" s="477"/>
      <c r="AN188" s="304"/>
      <c r="AO188" s="304"/>
      <c r="AP188" s="304"/>
      <c r="AQ188" s="304"/>
      <c r="AR188" s="304"/>
      <c r="AS188" s="304"/>
      <c r="AT188" s="304"/>
      <c r="AU188" s="304"/>
      <c r="AV188" s="589"/>
    </row>
    <row r="189" customFormat="false" ht="12.75" hidden="false" customHeight="false" outlineLevel="0" collapsed="false">
      <c r="A189" s="587"/>
      <c r="B189" s="588"/>
      <c r="C189" s="580" t="n">
        <f aca="false">D189+E189+F189+G189+H189+I189+J189+K189+L189+M189+N189+O189+P189+Q189+R189+S189+T189+U189+V189+W189+X189+Y189</f>
        <v>0</v>
      </c>
      <c r="D189" s="477"/>
      <c r="E189" s="477"/>
      <c r="F189" s="477"/>
      <c r="G189" s="477"/>
      <c r="H189" s="477"/>
      <c r="I189" s="477"/>
      <c r="J189" s="477"/>
      <c r="K189" s="477"/>
      <c r="L189" s="477"/>
      <c r="M189" s="477"/>
      <c r="N189" s="477"/>
      <c r="O189" s="477"/>
      <c r="P189" s="477"/>
      <c r="Q189" s="304"/>
      <c r="R189" s="304"/>
      <c r="S189" s="304"/>
      <c r="T189" s="304"/>
      <c r="U189" s="304"/>
      <c r="V189" s="304"/>
      <c r="W189" s="304"/>
      <c r="X189" s="304"/>
      <c r="Y189" s="304"/>
      <c r="Z189" s="580" t="n">
        <f aca="false">AA189+AB189+AC189+AD189+AE189+AF189+AG189+AH189+AI189+AJ189+AK189+AL189+AM189+AN189+AO189+AP189+AQ189+AR189+AS189+AT189+AU189+AV189</f>
        <v>0</v>
      </c>
      <c r="AA189" s="477"/>
      <c r="AB189" s="477"/>
      <c r="AC189" s="477"/>
      <c r="AD189" s="477"/>
      <c r="AE189" s="477"/>
      <c r="AF189" s="477"/>
      <c r="AG189" s="477"/>
      <c r="AH189" s="477"/>
      <c r="AI189" s="477"/>
      <c r="AJ189" s="477"/>
      <c r="AK189" s="477"/>
      <c r="AL189" s="477"/>
      <c r="AM189" s="477"/>
      <c r="AN189" s="304"/>
      <c r="AO189" s="304"/>
      <c r="AP189" s="304"/>
      <c r="AQ189" s="304"/>
      <c r="AR189" s="304"/>
      <c r="AS189" s="304"/>
      <c r="AT189" s="304"/>
      <c r="AU189" s="304"/>
      <c r="AV189" s="589"/>
    </row>
    <row r="190" customFormat="false" ht="12.75" hidden="false" customHeight="false" outlineLevel="0" collapsed="false">
      <c r="A190" s="587"/>
      <c r="B190" s="588"/>
      <c r="C190" s="580" t="n">
        <f aca="false">D190+E190+F190+G190+H190+I190+J190+K190+L190+M190+N190+O190+P190+Q190+R190+S190+T190+U190+V190+W190+X190+Y190</f>
        <v>0</v>
      </c>
      <c r="D190" s="477"/>
      <c r="E190" s="477"/>
      <c r="F190" s="477"/>
      <c r="G190" s="477"/>
      <c r="H190" s="477"/>
      <c r="I190" s="477"/>
      <c r="J190" s="477"/>
      <c r="K190" s="477"/>
      <c r="L190" s="477"/>
      <c r="M190" s="477"/>
      <c r="N190" s="477"/>
      <c r="O190" s="477"/>
      <c r="P190" s="477"/>
      <c r="Q190" s="304"/>
      <c r="R190" s="304"/>
      <c r="S190" s="304"/>
      <c r="T190" s="304"/>
      <c r="U190" s="304"/>
      <c r="V190" s="304"/>
      <c r="W190" s="304"/>
      <c r="X190" s="304"/>
      <c r="Y190" s="304"/>
      <c r="Z190" s="580" t="n">
        <f aca="false">AA190+AB190+AC190+AD190+AE190+AF190+AG190+AH190+AI190+AJ190+AK190+AL190+AM190+AN190+AO190+AP190+AQ190+AR190+AS190+AT190+AU190+AV190</f>
        <v>0</v>
      </c>
      <c r="AA190" s="477"/>
      <c r="AB190" s="477"/>
      <c r="AC190" s="477"/>
      <c r="AD190" s="477"/>
      <c r="AE190" s="477"/>
      <c r="AF190" s="477"/>
      <c r="AG190" s="477"/>
      <c r="AH190" s="477"/>
      <c r="AI190" s="477"/>
      <c r="AJ190" s="477"/>
      <c r="AK190" s="477"/>
      <c r="AL190" s="477"/>
      <c r="AM190" s="477"/>
      <c r="AN190" s="304"/>
      <c r="AO190" s="304"/>
      <c r="AP190" s="304"/>
      <c r="AQ190" s="304"/>
      <c r="AR190" s="304"/>
      <c r="AS190" s="304"/>
      <c r="AT190" s="304"/>
      <c r="AU190" s="304"/>
      <c r="AV190" s="589"/>
    </row>
    <row r="191" customFormat="false" ht="12.75" hidden="false" customHeight="false" outlineLevel="0" collapsed="false">
      <c r="A191" s="587"/>
      <c r="B191" s="588"/>
      <c r="C191" s="580" t="n">
        <f aca="false">D191+E191+F191+G191+H191+I191+J191+K191+L191+M191+N191+O191+P191+Q191+R191+S191+T191+U191+V191+W191+X191+Y191</f>
        <v>0</v>
      </c>
      <c r="D191" s="477"/>
      <c r="E191" s="477"/>
      <c r="F191" s="477"/>
      <c r="G191" s="477"/>
      <c r="H191" s="477"/>
      <c r="I191" s="477"/>
      <c r="J191" s="477"/>
      <c r="K191" s="477"/>
      <c r="L191" s="477"/>
      <c r="M191" s="477"/>
      <c r="N191" s="477"/>
      <c r="O191" s="477"/>
      <c r="P191" s="477"/>
      <c r="Q191" s="304"/>
      <c r="R191" s="304"/>
      <c r="S191" s="304"/>
      <c r="T191" s="304"/>
      <c r="U191" s="304"/>
      <c r="V191" s="304"/>
      <c r="W191" s="304"/>
      <c r="X191" s="304"/>
      <c r="Y191" s="304"/>
      <c r="Z191" s="580" t="n">
        <f aca="false">AA191+AB191+AC191+AD191+AE191+AF191+AG191+AH191+AI191+AJ191+AK191+AL191+AM191+AN191+AO191+AP191+AQ191+AR191+AS191+AT191+AU191+AV191</f>
        <v>0</v>
      </c>
      <c r="AA191" s="477"/>
      <c r="AB191" s="477"/>
      <c r="AC191" s="477"/>
      <c r="AD191" s="477"/>
      <c r="AE191" s="477"/>
      <c r="AF191" s="477"/>
      <c r="AG191" s="477"/>
      <c r="AH191" s="477"/>
      <c r="AI191" s="477"/>
      <c r="AJ191" s="477"/>
      <c r="AK191" s="477"/>
      <c r="AL191" s="477"/>
      <c r="AM191" s="477"/>
      <c r="AN191" s="304"/>
      <c r="AO191" s="304"/>
      <c r="AP191" s="304"/>
      <c r="AQ191" s="304"/>
      <c r="AR191" s="304"/>
      <c r="AS191" s="304"/>
      <c r="AT191" s="304"/>
      <c r="AU191" s="304"/>
      <c r="AV191" s="589"/>
    </row>
    <row r="192" customFormat="false" ht="12.75" hidden="false" customHeight="false" outlineLevel="0" collapsed="false">
      <c r="A192" s="587"/>
      <c r="B192" s="588"/>
      <c r="C192" s="580" t="n">
        <f aca="false">D192+E192+F192+G192+H192+I192+J192+K192+L192+M192+N192+O192+P192+Q192+R192+S192+T192+U192+V192+W192+X192+Y192</f>
        <v>0</v>
      </c>
      <c r="D192" s="477"/>
      <c r="E192" s="477"/>
      <c r="F192" s="477"/>
      <c r="G192" s="477"/>
      <c r="H192" s="477"/>
      <c r="I192" s="477"/>
      <c r="J192" s="477"/>
      <c r="K192" s="477"/>
      <c r="L192" s="477"/>
      <c r="M192" s="477"/>
      <c r="N192" s="477"/>
      <c r="O192" s="477"/>
      <c r="P192" s="477"/>
      <c r="Q192" s="304"/>
      <c r="R192" s="304"/>
      <c r="S192" s="304"/>
      <c r="T192" s="304"/>
      <c r="U192" s="304"/>
      <c r="V192" s="304"/>
      <c r="W192" s="304"/>
      <c r="X192" s="304"/>
      <c r="Y192" s="304"/>
      <c r="Z192" s="580" t="n">
        <f aca="false">AA192+AB192+AC192+AD192+AE192+AF192+AG192+AH192+AI192+AJ192+AK192+AL192+AM192+AN192+AO192+AP192+AQ192+AR192+AS192+AT192+AU192+AV192</f>
        <v>0</v>
      </c>
      <c r="AA192" s="477"/>
      <c r="AB192" s="477"/>
      <c r="AC192" s="477"/>
      <c r="AD192" s="477"/>
      <c r="AE192" s="477"/>
      <c r="AF192" s="477"/>
      <c r="AG192" s="477"/>
      <c r="AH192" s="477"/>
      <c r="AI192" s="477"/>
      <c r="AJ192" s="477"/>
      <c r="AK192" s="477"/>
      <c r="AL192" s="477"/>
      <c r="AM192" s="477"/>
      <c r="AN192" s="304"/>
      <c r="AO192" s="304"/>
      <c r="AP192" s="304"/>
      <c r="AQ192" s="304"/>
      <c r="AR192" s="304"/>
      <c r="AS192" s="304"/>
      <c r="AT192" s="304"/>
      <c r="AU192" s="304"/>
      <c r="AV192" s="589"/>
    </row>
    <row r="193" customFormat="false" ht="12.75" hidden="false" customHeight="false" outlineLevel="0" collapsed="false">
      <c r="A193" s="590"/>
      <c r="B193" s="591"/>
      <c r="C193" s="580" t="n">
        <f aca="false">D193+E193+F193+G193+H193+I193+J193+K193+L193+M193+N193+O193+P193+Q193+R193+S193+T193+U193+V193+W193+X193+Y193</f>
        <v>0</v>
      </c>
      <c r="D193" s="592"/>
      <c r="E193" s="592"/>
      <c r="F193" s="592"/>
      <c r="G193" s="592"/>
      <c r="H193" s="592"/>
      <c r="I193" s="592"/>
      <c r="J193" s="592"/>
      <c r="K193" s="592"/>
      <c r="L193" s="592"/>
      <c r="M193" s="592"/>
      <c r="N193" s="592"/>
      <c r="O193" s="592"/>
      <c r="P193" s="592"/>
      <c r="Q193" s="592"/>
      <c r="R193" s="592"/>
      <c r="S193" s="592"/>
      <c r="T193" s="592"/>
      <c r="U193" s="592"/>
      <c r="V193" s="592"/>
      <c r="W193" s="592"/>
      <c r="X193" s="592"/>
      <c r="Y193" s="592"/>
      <c r="Z193" s="593" t="n">
        <f aca="false">AA193+AB193+AC193+AD193+AE193+AF193+AG193+AH193+AI193+AJ193+AK193+AL193+AM193+AN193+AO193+AP193+AQ193+AR193+AS193+AT193+AU193+AV193</f>
        <v>0</v>
      </c>
      <c r="AA193" s="592"/>
      <c r="AB193" s="592"/>
      <c r="AC193" s="592"/>
      <c r="AD193" s="592"/>
      <c r="AE193" s="592"/>
      <c r="AF193" s="592"/>
      <c r="AG193" s="592"/>
      <c r="AH193" s="592"/>
      <c r="AI193" s="592"/>
      <c r="AJ193" s="592"/>
      <c r="AK193" s="592"/>
      <c r="AL193" s="592"/>
      <c r="AM193" s="592"/>
      <c r="AN193" s="592"/>
      <c r="AO193" s="592"/>
      <c r="AP193" s="592"/>
      <c r="AQ193" s="592"/>
      <c r="AR193" s="592"/>
      <c r="AS193" s="592"/>
      <c r="AT193" s="592"/>
      <c r="AU193" s="592"/>
      <c r="AV193" s="594"/>
    </row>
    <row r="194" customFormat="false" ht="12.75" hidden="false" customHeight="false" outlineLevel="0" collapsed="false">
      <c r="A194" s="314"/>
      <c r="B194" s="314"/>
      <c r="C194" s="532"/>
      <c r="D194" s="532"/>
      <c r="E194" s="532"/>
      <c r="F194" s="532"/>
      <c r="G194" s="532"/>
      <c r="H194" s="532"/>
      <c r="I194" s="532"/>
      <c r="J194" s="532"/>
      <c r="K194" s="532"/>
      <c r="L194" s="532"/>
      <c r="M194" s="532"/>
      <c r="N194" s="532"/>
      <c r="O194" s="532"/>
      <c r="P194" s="532"/>
      <c r="Q194" s="314"/>
      <c r="R194" s="314"/>
      <c r="S194" s="314"/>
      <c r="T194" s="314"/>
      <c r="U194" s="314"/>
      <c r="V194" s="314"/>
      <c r="W194" s="314"/>
      <c r="X194" s="314"/>
      <c r="Y194" s="314"/>
      <c r="Z194" s="532"/>
      <c r="AA194" s="532"/>
      <c r="AB194" s="532"/>
      <c r="AC194" s="532"/>
      <c r="AD194" s="532"/>
      <c r="AE194" s="532"/>
      <c r="AF194" s="532"/>
      <c r="AG194" s="532"/>
      <c r="AH194" s="532"/>
      <c r="AI194" s="532"/>
      <c r="AJ194" s="532"/>
      <c r="AK194" s="532"/>
      <c r="AL194" s="532"/>
      <c r="AM194" s="532"/>
      <c r="AN194" s="314"/>
      <c r="AO194" s="314"/>
      <c r="AP194" s="314"/>
      <c r="AQ194" s="314"/>
      <c r="AR194" s="314"/>
      <c r="AS194" s="314"/>
      <c r="AT194" s="314"/>
      <c r="AU194" s="314"/>
      <c r="AV194" s="314"/>
    </row>
    <row r="195" customFormat="false" ht="12" hidden="false" customHeight="true" outlineLevel="0" collapsed="false">
      <c r="AP195" s="491" t="s">
        <v>96</v>
      </c>
      <c r="AQ195" s="491"/>
      <c r="AR195" s="491"/>
      <c r="AS195" s="491"/>
      <c r="AT195" s="491"/>
      <c r="AU195" s="491"/>
      <c r="AV195" s="491"/>
    </row>
    <row r="196" customFormat="false" ht="12.75" hidden="false" customHeight="false" outlineLevel="0" collapsed="false">
      <c r="Z196" s="445"/>
      <c r="AA196" s="445"/>
      <c r="AB196" s="445"/>
      <c r="AC196" s="220"/>
      <c r="AD196" s="445"/>
      <c r="AE196" s="445"/>
      <c r="AF196" s="445"/>
      <c r="AG196" s="445"/>
      <c r="AI196" s="294"/>
      <c r="AK196" s="445"/>
      <c r="AL196" s="200" t="s">
        <v>99</v>
      </c>
      <c r="AM196" s="445"/>
    </row>
    <row r="197" customFormat="false" ht="16.15" hidden="false" customHeight="false" outlineLevel="0" collapsed="false">
      <c r="V197" s="493"/>
      <c r="W197" s="493"/>
      <c r="X197" s="493"/>
      <c r="Y197" s="493"/>
      <c r="Z197" s="496"/>
      <c r="AA197" s="496"/>
      <c r="AB197" s="496"/>
      <c r="AC197" s="220"/>
      <c r="AD197" s="496"/>
      <c r="AE197" s="496"/>
      <c r="AF197" s="496"/>
      <c r="AG197" s="496"/>
      <c r="AI197" s="497"/>
      <c r="AK197" s="23" t="s">
        <v>100</v>
      </c>
      <c r="AM197" s="496"/>
      <c r="AR197" s="534"/>
      <c r="AS197" s="493"/>
      <c r="AT197" s="493"/>
      <c r="AU197" s="493"/>
      <c r="AV197" s="493"/>
    </row>
    <row r="198" customFormat="false" ht="16.15" hidden="false" customHeight="false" outlineLevel="0" collapsed="false">
      <c r="V198" s="493"/>
      <c r="W198" s="493"/>
      <c r="X198" s="493"/>
      <c r="Y198" s="493"/>
      <c r="AC198" s="220"/>
      <c r="AI198" s="220"/>
      <c r="AK198" s="200" t="s">
        <v>645</v>
      </c>
      <c r="AR198" s="534"/>
      <c r="AS198" s="493"/>
      <c r="AT198" s="493"/>
      <c r="AU198" s="493"/>
      <c r="AV198" s="493"/>
    </row>
    <row r="199" customFormat="false" ht="12.75" hidden="false" customHeight="false" outlineLevel="0" collapsed="false">
      <c r="AP199" s="220"/>
    </row>
    <row r="200" customFormat="false" ht="12.75" hidden="false" customHeight="false" outlineLevel="0" collapsed="false">
      <c r="Z200" s="445" t="s">
        <v>808</v>
      </c>
      <c r="AA200" s="445"/>
      <c r="AB200" s="445"/>
      <c r="AC200" s="220" t="s">
        <v>809</v>
      </c>
      <c r="AD200" s="445"/>
      <c r="AE200" s="445"/>
      <c r="AF200" s="445"/>
      <c r="AG200" s="445"/>
      <c r="AI200" s="294" t="s">
        <v>578</v>
      </c>
      <c r="AK200" s="445"/>
      <c r="AM200" s="445"/>
    </row>
    <row r="201" customFormat="false" ht="16.15" hidden="false" customHeight="false" outlineLevel="0" collapsed="false">
      <c r="Z201" s="496"/>
      <c r="AA201" s="496"/>
      <c r="AB201" s="496"/>
      <c r="AC201" s="220"/>
      <c r="AD201" s="496"/>
      <c r="AE201" s="496"/>
      <c r="AF201" s="496"/>
      <c r="AG201" s="496"/>
      <c r="AI201" s="497"/>
      <c r="AK201" s="496"/>
      <c r="AM201" s="496"/>
    </row>
    <row r="202" customFormat="false" ht="12.75" hidden="false" customHeight="false" outlineLevel="0" collapsed="false">
      <c r="AC202" s="220" t="s">
        <v>810</v>
      </c>
      <c r="AI202" s="220" t="s">
        <v>241</v>
      </c>
    </row>
    <row r="209" customFormat="false" ht="15" hidden="false" customHeight="false" outlineLevel="0" collapsed="false">
      <c r="B209" s="595" t="s">
        <v>641</v>
      </c>
    </row>
    <row r="210" customFormat="false" ht="12.75" hidden="false" customHeight="false" outlineLevel="0" collapsed="false">
      <c r="B210" s="596" t="s">
        <v>642</v>
      </c>
    </row>
    <row r="211" customFormat="false" ht="12.75" hidden="false" customHeight="false" outlineLevel="0" collapsed="false">
      <c r="B211" s="596" t="s">
        <v>811</v>
      </c>
    </row>
    <row r="212" customFormat="false" ht="12.75" hidden="false" customHeight="false" outlineLevel="0" collapsed="false">
      <c r="B212" s="596"/>
    </row>
    <row r="213" customFormat="false" ht="12.75" hidden="false" customHeight="false" outlineLevel="0" collapsed="false">
      <c r="B213" s="597"/>
      <c r="C213" s="597"/>
      <c r="D213" s="597"/>
      <c r="E213" s="597"/>
      <c r="F213" s="597"/>
      <c r="G213" s="597"/>
      <c r="H213" s="597"/>
      <c r="I213" s="597"/>
      <c r="J213" s="597"/>
      <c r="K213" s="597"/>
      <c r="L213" s="597"/>
      <c r="M213" s="597"/>
      <c r="N213" s="597"/>
      <c r="O213" s="597"/>
      <c r="P213" s="597"/>
      <c r="Q213" s="597"/>
      <c r="R213" s="597"/>
      <c r="S213" s="597"/>
      <c r="T213" s="597"/>
      <c r="U213" s="597"/>
      <c r="V213" s="597"/>
      <c r="W213" s="597"/>
      <c r="X213" s="597"/>
    </row>
    <row r="214" customFormat="false" ht="15" hidden="false" customHeight="true" outlineLevel="0" collapsed="false">
      <c r="B214" s="598" t="s">
        <v>812</v>
      </c>
      <c r="C214" s="598"/>
      <c r="D214" s="598"/>
      <c r="E214" s="598"/>
      <c r="F214" s="598"/>
      <c r="G214" s="598"/>
      <c r="H214" s="598"/>
      <c r="I214" s="598"/>
      <c r="J214" s="598"/>
      <c r="K214" s="598"/>
      <c r="L214" s="598"/>
      <c r="M214" s="598"/>
      <c r="N214" s="598"/>
      <c r="O214" s="598"/>
      <c r="P214" s="598"/>
      <c r="Q214" s="598"/>
      <c r="R214" s="598"/>
      <c r="S214" s="598"/>
      <c r="T214" s="598"/>
      <c r="U214" s="598"/>
      <c r="V214" s="598"/>
      <c r="W214" s="598"/>
      <c r="X214" s="598"/>
      <c r="Y214" s="598"/>
    </row>
    <row r="215" customFormat="false" ht="15" hidden="false" customHeight="true" outlineLevel="0" collapsed="false">
      <c r="B215" s="599" t="s">
        <v>813</v>
      </c>
      <c r="C215" s="599"/>
      <c r="D215" s="599"/>
      <c r="E215" s="599"/>
      <c r="F215" s="599"/>
      <c r="G215" s="599"/>
      <c r="H215" s="599"/>
      <c r="I215" s="599"/>
      <c r="J215" s="599"/>
      <c r="K215" s="599"/>
      <c r="L215" s="599"/>
      <c r="M215" s="599"/>
      <c r="N215" s="599"/>
      <c r="O215" s="599"/>
      <c r="P215" s="599"/>
      <c r="Q215" s="599"/>
      <c r="R215" s="599"/>
      <c r="S215" s="599"/>
      <c r="T215" s="599"/>
      <c r="U215" s="599"/>
      <c r="V215" s="599"/>
      <c r="W215" s="599"/>
      <c r="X215" s="599"/>
      <c r="Y215" s="599"/>
    </row>
    <row r="216" customFormat="false" ht="15" hidden="false" customHeight="true" outlineLevel="0" collapsed="false">
      <c r="B216" s="599" t="s">
        <v>814</v>
      </c>
      <c r="C216" s="599"/>
      <c r="D216" s="599"/>
      <c r="E216" s="599"/>
      <c r="F216" s="599"/>
      <c r="G216" s="599"/>
      <c r="H216" s="599"/>
      <c r="I216" s="599"/>
      <c r="J216" s="599"/>
      <c r="K216" s="599"/>
      <c r="L216" s="599"/>
      <c r="M216" s="599"/>
      <c r="N216" s="599"/>
      <c r="O216" s="599"/>
      <c r="P216" s="599"/>
      <c r="Q216" s="599"/>
      <c r="R216" s="599"/>
      <c r="S216" s="599"/>
      <c r="T216" s="599"/>
      <c r="U216" s="599"/>
      <c r="V216" s="599"/>
      <c r="W216" s="599"/>
      <c r="X216" s="599"/>
      <c r="Y216" s="599"/>
    </row>
    <row r="217" customFormat="false" ht="15" hidden="false" customHeight="true" outlineLevel="0" collapsed="false">
      <c r="B217" s="598" t="s">
        <v>815</v>
      </c>
      <c r="C217" s="598"/>
      <c r="D217" s="598"/>
      <c r="E217" s="598"/>
      <c r="F217" s="598"/>
      <c r="G217" s="598"/>
      <c r="H217" s="598"/>
      <c r="I217" s="598"/>
      <c r="J217" s="598"/>
      <c r="K217" s="598"/>
      <c r="L217" s="598"/>
      <c r="M217" s="598"/>
      <c r="N217" s="598"/>
      <c r="O217" s="598"/>
      <c r="P217" s="598"/>
      <c r="Q217" s="598"/>
      <c r="R217" s="598"/>
      <c r="S217" s="598"/>
      <c r="T217" s="598"/>
      <c r="U217" s="598"/>
      <c r="V217" s="598"/>
      <c r="W217" s="598"/>
      <c r="X217" s="598"/>
      <c r="Y217" s="598"/>
    </row>
    <row r="218" customFormat="false" ht="15" hidden="false" customHeight="true" outlineLevel="0" collapsed="false">
      <c r="B218" s="598" t="s">
        <v>816</v>
      </c>
      <c r="C218" s="598"/>
      <c r="D218" s="598"/>
      <c r="E218" s="598"/>
      <c r="F218" s="598"/>
      <c r="G218" s="598"/>
      <c r="H218" s="598"/>
      <c r="I218" s="598"/>
      <c r="J218" s="598"/>
      <c r="K218" s="598"/>
      <c r="L218" s="598"/>
      <c r="M218" s="598"/>
      <c r="N218" s="598"/>
      <c r="O218" s="598"/>
      <c r="P218" s="598"/>
      <c r="Q218" s="598"/>
      <c r="R218" s="598"/>
      <c r="S218" s="598"/>
      <c r="T218" s="598"/>
      <c r="U218" s="598"/>
      <c r="V218" s="598"/>
      <c r="W218" s="598"/>
      <c r="X218" s="598"/>
      <c r="Y218" s="598"/>
    </row>
    <row r="219" customFormat="false" ht="15" hidden="false" customHeight="true" outlineLevel="0" collapsed="false">
      <c r="B219" s="599" t="s">
        <v>817</v>
      </c>
      <c r="C219" s="599"/>
      <c r="D219" s="599"/>
      <c r="E219" s="599"/>
      <c r="F219" s="599"/>
      <c r="G219" s="599"/>
      <c r="H219" s="599"/>
      <c r="I219" s="599"/>
      <c r="J219" s="599"/>
      <c r="K219" s="599"/>
      <c r="L219" s="599"/>
      <c r="M219" s="599"/>
      <c r="N219" s="599"/>
      <c r="O219" s="599"/>
      <c r="P219" s="599"/>
      <c r="Q219" s="599"/>
      <c r="R219" s="599"/>
      <c r="S219" s="599"/>
      <c r="T219" s="599"/>
      <c r="U219" s="599"/>
      <c r="V219" s="599"/>
      <c r="W219" s="599"/>
      <c r="X219" s="599"/>
      <c r="Y219" s="599"/>
    </row>
    <row r="220" customFormat="false" ht="15" hidden="false" customHeight="true" outlineLevel="0" collapsed="false">
      <c r="B220" s="599" t="s">
        <v>818</v>
      </c>
      <c r="C220" s="599"/>
      <c r="D220" s="599"/>
      <c r="E220" s="599"/>
      <c r="F220" s="599"/>
      <c r="G220" s="599"/>
      <c r="H220" s="599"/>
      <c r="I220" s="599"/>
      <c r="J220" s="599"/>
      <c r="K220" s="599"/>
      <c r="L220" s="599"/>
      <c r="M220" s="599"/>
      <c r="N220" s="599"/>
      <c r="O220" s="599"/>
      <c r="P220" s="599"/>
      <c r="Q220" s="599"/>
      <c r="R220" s="599"/>
      <c r="S220" s="599"/>
      <c r="T220" s="599"/>
      <c r="U220" s="599"/>
      <c r="V220" s="599"/>
      <c r="W220" s="599"/>
      <c r="X220" s="599"/>
      <c r="Y220" s="599"/>
    </row>
    <row r="221" customFormat="false" ht="15" hidden="false" customHeight="true" outlineLevel="0" collapsed="false">
      <c r="B221" s="599" t="s">
        <v>819</v>
      </c>
      <c r="C221" s="599"/>
      <c r="D221" s="599"/>
      <c r="E221" s="599"/>
      <c r="F221" s="599"/>
      <c r="G221" s="599"/>
      <c r="H221" s="599"/>
      <c r="I221" s="599"/>
      <c r="J221" s="599"/>
      <c r="K221" s="599"/>
      <c r="L221" s="599"/>
      <c r="M221" s="599"/>
      <c r="N221" s="599"/>
      <c r="O221" s="599"/>
      <c r="P221" s="599"/>
      <c r="Q221" s="599"/>
      <c r="R221" s="599"/>
      <c r="S221" s="599"/>
      <c r="T221" s="599"/>
      <c r="U221" s="599"/>
      <c r="V221" s="599"/>
      <c r="W221" s="599"/>
      <c r="X221" s="599"/>
      <c r="Y221" s="599"/>
    </row>
    <row r="222" customFormat="false" ht="15" hidden="false" customHeight="true" outlineLevel="0" collapsed="false">
      <c r="B222" s="599" t="s">
        <v>820</v>
      </c>
      <c r="C222" s="599"/>
      <c r="D222" s="599"/>
      <c r="E222" s="599"/>
      <c r="F222" s="599"/>
      <c r="G222" s="599"/>
      <c r="H222" s="599"/>
      <c r="I222" s="599"/>
      <c r="J222" s="599"/>
      <c r="K222" s="599"/>
      <c r="L222" s="599"/>
      <c r="M222" s="599"/>
      <c r="N222" s="599"/>
      <c r="O222" s="599"/>
      <c r="P222" s="599"/>
      <c r="Q222" s="599"/>
      <c r="R222" s="599"/>
      <c r="S222" s="599"/>
      <c r="T222" s="599"/>
      <c r="U222" s="599"/>
      <c r="V222" s="599"/>
      <c r="W222" s="599"/>
      <c r="X222" s="599"/>
      <c r="Y222" s="599"/>
    </row>
    <row r="223" customFormat="false" ht="15" hidden="false" customHeight="true" outlineLevel="0" collapsed="false">
      <c r="B223" s="599" t="s">
        <v>821</v>
      </c>
      <c r="C223" s="599"/>
      <c r="D223" s="599"/>
      <c r="E223" s="599"/>
      <c r="F223" s="599"/>
      <c r="G223" s="599"/>
      <c r="H223" s="599"/>
      <c r="I223" s="599"/>
      <c r="J223" s="599"/>
      <c r="K223" s="599"/>
      <c r="L223" s="599"/>
      <c r="M223" s="599"/>
      <c r="N223" s="599"/>
      <c r="O223" s="599"/>
      <c r="P223" s="599"/>
      <c r="Q223" s="599"/>
      <c r="R223" s="599"/>
      <c r="S223" s="599"/>
      <c r="T223" s="599"/>
      <c r="U223" s="599"/>
      <c r="V223" s="599"/>
      <c r="W223" s="599"/>
      <c r="X223" s="599"/>
      <c r="Y223" s="599"/>
    </row>
    <row r="224" customFormat="false" ht="15" hidden="false" customHeight="true" outlineLevel="0" collapsed="false">
      <c r="B224" s="598" t="s">
        <v>822</v>
      </c>
      <c r="C224" s="598"/>
      <c r="D224" s="598"/>
      <c r="E224" s="598"/>
      <c r="F224" s="598"/>
      <c r="G224" s="598"/>
      <c r="H224" s="598"/>
      <c r="I224" s="598"/>
      <c r="J224" s="598"/>
      <c r="K224" s="598"/>
      <c r="L224" s="598"/>
      <c r="M224" s="598"/>
      <c r="N224" s="598"/>
      <c r="O224" s="598"/>
      <c r="P224" s="598"/>
      <c r="Q224" s="598"/>
      <c r="R224" s="598"/>
      <c r="S224" s="598"/>
      <c r="T224" s="598"/>
      <c r="U224" s="598"/>
      <c r="V224" s="598"/>
      <c r="W224" s="598"/>
      <c r="X224" s="598"/>
      <c r="Y224" s="598"/>
    </row>
    <row r="225" customFormat="false" ht="15" hidden="false" customHeight="true" outlineLevel="0" collapsed="false">
      <c r="B225" s="599" t="s">
        <v>823</v>
      </c>
      <c r="C225" s="599"/>
      <c r="D225" s="599"/>
      <c r="E225" s="599"/>
      <c r="F225" s="599"/>
      <c r="G225" s="599"/>
      <c r="H225" s="599"/>
      <c r="I225" s="599"/>
      <c r="J225" s="599"/>
      <c r="K225" s="599"/>
      <c r="L225" s="599"/>
      <c r="M225" s="599"/>
      <c r="N225" s="599"/>
      <c r="O225" s="599"/>
      <c r="P225" s="599"/>
      <c r="Q225" s="599"/>
      <c r="R225" s="599"/>
      <c r="S225" s="599"/>
      <c r="T225" s="599"/>
      <c r="U225" s="599"/>
      <c r="V225" s="599"/>
      <c r="W225" s="599"/>
      <c r="X225" s="599"/>
      <c r="Y225" s="599"/>
    </row>
    <row r="226" customFormat="false" ht="15" hidden="false" customHeight="true" outlineLevel="0" collapsed="false">
      <c r="B226" s="599" t="s">
        <v>824</v>
      </c>
      <c r="C226" s="599"/>
      <c r="D226" s="599"/>
      <c r="E226" s="599"/>
      <c r="F226" s="599"/>
      <c r="G226" s="599"/>
      <c r="H226" s="599"/>
      <c r="I226" s="599"/>
      <c r="J226" s="599"/>
      <c r="K226" s="599"/>
      <c r="L226" s="599"/>
      <c r="M226" s="599"/>
      <c r="N226" s="599"/>
      <c r="O226" s="599"/>
      <c r="P226" s="599"/>
      <c r="Q226" s="599"/>
      <c r="R226" s="599"/>
      <c r="S226" s="599"/>
      <c r="T226" s="599"/>
      <c r="U226" s="599"/>
      <c r="V226" s="599"/>
      <c r="W226" s="599"/>
      <c r="X226" s="599"/>
      <c r="Y226" s="599"/>
    </row>
    <row r="227" customFormat="false" ht="15" hidden="false" customHeight="true" outlineLevel="0" collapsed="false">
      <c r="B227" s="599" t="s">
        <v>825</v>
      </c>
      <c r="C227" s="599"/>
      <c r="D227" s="599"/>
      <c r="E227" s="599"/>
      <c r="F227" s="599"/>
      <c r="G227" s="599"/>
      <c r="H227" s="599"/>
      <c r="I227" s="599"/>
      <c r="J227" s="599"/>
      <c r="K227" s="599"/>
      <c r="L227" s="599"/>
      <c r="M227" s="599"/>
      <c r="N227" s="599"/>
      <c r="O227" s="599"/>
      <c r="P227" s="599"/>
      <c r="Q227" s="599"/>
      <c r="R227" s="599"/>
      <c r="S227" s="599"/>
      <c r="T227" s="599"/>
      <c r="U227" s="599"/>
      <c r="V227" s="599"/>
      <c r="W227" s="599"/>
      <c r="X227" s="599"/>
      <c r="Y227" s="599"/>
    </row>
    <row r="228" customFormat="false" ht="15" hidden="false" customHeight="true" outlineLevel="0" collapsed="false">
      <c r="B228" s="599" t="s">
        <v>826</v>
      </c>
      <c r="C228" s="599"/>
      <c r="D228" s="599"/>
      <c r="E228" s="599"/>
      <c r="F228" s="599"/>
      <c r="G228" s="599"/>
      <c r="H228" s="599"/>
      <c r="I228" s="599"/>
      <c r="J228" s="599"/>
      <c r="K228" s="599"/>
      <c r="L228" s="599"/>
      <c r="M228" s="599"/>
      <c r="N228" s="599"/>
      <c r="O228" s="599"/>
      <c r="P228" s="599"/>
      <c r="Q228" s="599"/>
      <c r="R228" s="599"/>
      <c r="S228" s="599"/>
      <c r="T228" s="599"/>
      <c r="U228" s="599"/>
      <c r="V228" s="599"/>
      <c r="W228" s="599"/>
      <c r="X228" s="599"/>
      <c r="Y228" s="599"/>
    </row>
    <row r="229" customFormat="false" ht="15" hidden="false" customHeight="true" outlineLevel="0" collapsed="false">
      <c r="B229" s="599" t="s">
        <v>827</v>
      </c>
      <c r="C229" s="599"/>
      <c r="D229" s="599"/>
      <c r="E229" s="599"/>
      <c r="F229" s="599"/>
      <c r="G229" s="599"/>
      <c r="H229" s="599"/>
      <c r="I229" s="599"/>
      <c r="J229" s="599"/>
      <c r="K229" s="599"/>
      <c r="L229" s="599"/>
      <c r="M229" s="599"/>
      <c r="N229" s="599"/>
      <c r="O229" s="599"/>
      <c r="P229" s="599"/>
      <c r="Q229" s="599"/>
      <c r="R229" s="599"/>
      <c r="S229" s="599"/>
      <c r="T229" s="599"/>
      <c r="U229" s="599"/>
      <c r="V229" s="599"/>
      <c r="W229" s="599"/>
      <c r="X229" s="599"/>
      <c r="Y229" s="599"/>
    </row>
    <row r="230" customFormat="false" ht="15" hidden="false" customHeight="true" outlineLevel="0" collapsed="false">
      <c r="B230" s="600" t="s">
        <v>828</v>
      </c>
      <c r="C230" s="600"/>
      <c r="D230" s="600"/>
      <c r="E230" s="600"/>
      <c r="F230" s="600"/>
      <c r="G230" s="600"/>
      <c r="H230" s="600"/>
      <c r="I230" s="600"/>
      <c r="J230" s="600"/>
      <c r="K230" s="600"/>
      <c r="L230" s="600"/>
      <c r="M230" s="600"/>
      <c r="N230" s="600"/>
      <c r="O230" s="600"/>
      <c r="P230" s="600"/>
      <c r="Q230" s="600"/>
      <c r="R230" s="600"/>
      <c r="S230" s="600"/>
      <c r="T230" s="600"/>
      <c r="U230" s="600"/>
      <c r="V230" s="600"/>
      <c r="W230" s="600"/>
      <c r="X230" s="600"/>
      <c r="Y230" s="600"/>
    </row>
    <row r="231" customFormat="false" ht="15" hidden="false" customHeight="true" outlineLevel="0" collapsed="false">
      <c r="B231" s="601" t="s">
        <v>829</v>
      </c>
      <c r="C231" s="601"/>
      <c r="D231" s="601"/>
      <c r="E231" s="601"/>
      <c r="F231" s="601"/>
      <c r="G231" s="601"/>
      <c r="H231" s="601"/>
      <c r="I231" s="601"/>
      <c r="J231" s="601"/>
      <c r="K231" s="601"/>
      <c r="L231" s="601"/>
      <c r="M231" s="601"/>
      <c r="N231" s="601"/>
      <c r="O231" s="601"/>
      <c r="P231" s="601"/>
      <c r="Q231" s="601"/>
      <c r="R231" s="601"/>
      <c r="S231" s="601"/>
      <c r="T231" s="601"/>
      <c r="U231" s="601"/>
      <c r="V231" s="601"/>
      <c r="W231" s="601"/>
      <c r="X231" s="601"/>
      <c r="Y231" s="601"/>
    </row>
    <row r="232" customFormat="false" ht="24.75" hidden="false" customHeight="true" outlineLevel="0" collapsed="false">
      <c r="B232" s="601" t="s">
        <v>830</v>
      </c>
      <c r="C232" s="601"/>
      <c r="D232" s="601"/>
      <c r="E232" s="601"/>
      <c r="F232" s="601"/>
      <c r="G232" s="601"/>
      <c r="H232" s="601"/>
      <c r="I232" s="601"/>
      <c r="J232" s="601"/>
      <c r="K232" s="601"/>
      <c r="L232" s="601"/>
      <c r="M232" s="601"/>
      <c r="N232" s="601"/>
      <c r="O232" s="601"/>
      <c r="P232" s="601"/>
      <c r="Q232" s="601"/>
      <c r="R232" s="601"/>
      <c r="S232" s="601"/>
      <c r="T232" s="601"/>
      <c r="U232" s="601"/>
      <c r="V232" s="601"/>
      <c r="W232" s="601"/>
      <c r="X232" s="601"/>
      <c r="Y232" s="601"/>
    </row>
    <row r="233" customFormat="false" ht="24.75" hidden="false" customHeight="true" outlineLevel="0" collapsed="false">
      <c r="B233" s="601" t="s">
        <v>831</v>
      </c>
      <c r="C233" s="601"/>
      <c r="D233" s="601"/>
      <c r="E233" s="601"/>
      <c r="F233" s="601"/>
      <c r="G233" s="601"/>
      <c r="H233" s="601"/>
      <c r="I233" s="601"/>
      <c r="J233" s="601"/>
      <c r="K233" s="601"/>
      <c r="L233" s="601"/>
      <c r="M233" s="601"/>
      <c r="N233" s="601"/>
      <c r="O233" s="601"/>
      <c r="P233" s="601"/>
      <c r="Q233" s="601"/>
      <c r="R233" s="601"/>
      <c r="S233" s="601"/>
      <c r="T233" s="601"/>
      <c r="U233" s="601"/>
      <c r="V233" s="601"/>
      <c r="W233" s="601"/>
      <c r="X233" s="601"/>
      <c r="Y233" s="601"/>
    </row>
    <row r="234" customFormat="false" ht="15" hidden="false" customHeight="true" outlineLevel="0" collapsed="false">
      <c r="B234" s="601" t="s">
        <v>832</v>
      </c>
      <c r="C234" s="601"/>
      <c r="D234" s="601"/>
      <c r="E234" s="601"/>
      <c r="F234" s="601"/>
      <c r="G234" s="601"/>
      <c r="H234" s="601"/>
      <c r="I234" s="601"/>
      <c r="J234" s="601"/>
      <c r="K234" s="601"/>
      <c r="L234" s="601"/>
      <c r="M234" s="601"/>
      <c r="N234" s="601"/>
      <c r="O234" s="601"/>
      <c r="P234" s="601"/>
      <c r="Q234" s="601"/>
      <c r="R234" s="601"/>
      <c r="S234" s="601"/>
      <c r="T234" s="601"/>
      <c r="U234" s="601"/>
      <c r="V234" s="601"/>
      <c r="W234" s="601"/>
      <c r="X234" s="601"/>
      <c r="Y234" s="601"/>
    </row>
    <row r="235" customFormat="false" ht="15" hidden="false" customHeight="true" outlineLevel="0" collapsed="false">
      <c r="B235" s="600" t="s">
        <v>833</v>
      </c>
      <c r="C235" s="600"/>
      <c r="D235" s="600"/>
      <c r="E235" s="600"/>
      <c r="F235" s="600"/>
      <c r="G235" s="600"/>
      <c r="H235" s="600"/>
      <c r="I235" s="600"/>
      <c r="J235" s="600"/>
      <c r="K235" s="600"/>
      <c r="L235" s="600"/>
      <c r="M235" s="600"/>
      <c r="N235" s="600"/>
      <c r="O235" s="600"/>
      <c r="P235" s="600"/>
      <c r="Q235" s="600"/>
      <c r="R235" s="600"/>
      <c r="S235" s="600"/>
      <c r="T235" s="600"/>
      <c r="U235" s="600"/>
      <c r="V235" s="600"/>
      <c r="W235" s="600"/>
      <c r="X235" s="600"/>
      <c r="Y235" s="600"/>
    </row>
    <row r="236" customFormat="false" ht="15" hidden="false" customHeight="true" outlineLevel="0" collapsed="false">
      <c r="B236" s="601" t="s">
        <v>834</v>
      </c>
      <c r="C236" s="601"/>
      <c r="D236" s="601"/>
      <c r="E236" s="601"/>
      <c r="F236" s="601"/>
      <c r="G236" s="601"/>
      <c r="H236" s="601"/>
      <c r="I236" s="601"/>
      <c r="J236" s="601"/>
      <c r="K236" s="601"/>
      <c r="L236" s="601"/>
      <c r="M236" s="601"/>
      <c r="N236" s="601"/>
      <c r="O236" s="601"/>
      <c r="P236" s="601"/>
      <c r="Q236" s="601"/>
      <c r="R236" s="601"/>
      <c r="S236" s="601"/>
      <c r="T236" s="601"/>
      <c r="U236" s="601"/>
      <c r="V236" s="601"/>
      <c r="W236" s="601"/>
      <c r="X236" s="601"/>
      <c r="Y236" s="601"/>
    </row>
    <row r="237" customFormat="false" ht="24.75" hidden="false" customHeight="true" outlineLevel="0" collapsed="false">
      <c r="B237" s="601" t="s">
        <v>835</v>
      </c>
      <c r="C237" s="601"/>
      <c r="D237" s="601"/>
      <c r="E237" s="601"/>
      <c r="F237" s="601"/>
      <c r="G237" s="601"/>
      <c r="H237" s="601"/>
      <c r="I237" s="601"/>
      <c r="J237" s="601"/>
      <c r="K237" s="601"/>
      <c r="L237" s="601"/>
      <c r="M237" s="601"/>
      <c r="N237" s="601"/>
      <c r="O237" s="601"/>
      <c r="P237" s="601"/>
      <c r="Q237" s="601"/>
      <c r="R237" s="601"/>
      <c r="S237" s="601"/>
      <c r="T237" s="601"/>
      <c r="U237" s="601"/>
      <c r="V237" s="601"/>
      <c r="W237" s="601"/>
      <c r="X237" s="601"/>
      <c r="Y237" s="601"/>
    </row>
    <row r="238" customFormat="false" ht="24.75" hidden="false" customHeight="true" outlineLevel="0" collapsed="false">
      <c r="B238" s="601" t="s">
        <v>836</v>
      </c>
      <c r="C238" s="601"/>
      <c r="D238" s="601"/>
      <c r="E238" s="601"/>
      <c r="F238" s="601"/>
      <c r="G238" s="601"/>
      <c r="H238" s="601"/>
      <c r="I238" s="601"/>
      <c r="J238" s="601"/>
      <c r="K238" s="601"/>
      <c r="L238" s="601"/>
      <c r="M238" s="601"/>
      <c r="N238" s="601"/>
      <c r="O238" s="601"/>
      <c r="P238" s="601"/>
      <c r="Q238" s="601"/>
      <c r="R238" s="601"/>
      <c r="S238" s="601"/>
      <c r="T238" s="601"/>
      <c r="U238" s="601"/>
      <c r="V238" s="601"/>
      <c r="W238" s="601"/>
      <c r="X238" s="601"/>
      <c r="Y238" s="601"/>
    </row>
    <row r="239" customFormat="false" ht="15" hidden="false" customHeight="true" outlineLevel="0" collapsed="false">
      <c r="B239" s="601" t="s">
        <v>837</v>
      </c>
      <c r="C239" s="601"/>
      <c r="D239" s="601"/>
      <c r="E239" s="601"/>
      <c r="F239" s="601"/>
      <c r="G239" s="601"/>
      <c r="H239" s="601"/>
      <c r="I239" s="601"/>
      <c r="J239" s="601"/>
      <c r="K239" s="601"/>
      <c r="L239" s="601"/>
      <c r="M239" s="601"/>
      <c r="N239" s="601"/>
      <c r="O239" s="601"/>
      <c r="P239" s="601"/>
      <c r="Q239" s="601"/>
      <c r="R239" s="601"/>
      <c r="S239" s="601"/>
      <c r="T239" s="601"/>
      <c r="U239" s="601"/>
      <c r="V239" s="601"/>
      <c r="W239" s="601"/>
      <c r="X239" s="601"/>
      <c r="Y239" s="601"/>
    </row>
    <row r="240" customFormat="false" ht="15" hidden="false" customHeight="true" outlineLevel="0" collapsed="false">
      <c r="B240" s="601" t="s">
        <v>838</v>
      </c>
      <c r="C240" s="601"/>
      <c r="D240" s="601"/>
      <c r="E240" s="601"/>
      <c r="F240" s="601"/>
      <c r="G240" s="601"/>
      <c r="H240" s="601"/>
      <c r="I240" s="601"/>
      <c r="J240" s="601"/>
      <c r="K240" s="601"/>
      <c r="L240" s="601"/>
      <c r="M240" s="601"/>
      <c r="N240" s="601"/>
      <c r="O240" s="601"/>
      <c r="P240" s="601"/>
      <c r="Q240" s="601"/>
      <c r="R240" s="601"/>
      <c r="S240" s="601"/>
      <c r="T240" s="601"/>
      <c r="U240" s="601"/>
      <c r="V240" s="601"/>
      <c r="W240" s="601"/>
      <c r="X240" s="601"/>
      <c r="Y240" s="601"/>
    </row>
  </sheetData>
  <mergeCells count="35">
    <mergeCell ref="C2:Y2"/>
    <mergeCell ref="A4:A6"/>
    <mergeCell ref="B4:B6"/>
    <mergeCell ref="C4:Y4"/>
    <mergeCell ref="Z4:AV4"/>
    <mergeCell ref="C5:Y5"/>
    <mergeCell ref="Z5:AV5"/>
    <mergeCell ref="AP195:AV195"/>
    <mergeCell ref="B214:Y214"/>
    <mergeCell ref="B215:Y215"/>
    <mergeCell ref="B216:Y216"/>
    <mergeCell ref="B217:Y217"/>
    <mergeCell ref="B218:Y218"/>
    <mergeCell ref="B219:Y219"/>
    <mergeCell ref="B220:Y220"/>
    <mergeCell ref="B221:Y221"/>
    <mergeCell ref="B222:Y222"/>
    <mergeCell ref="B223:Y223"/>
    <mergeCell ref="B224:Y224"/>
    <mergeCell ref="B225:Y225"/>
    <mergeCell ref="B226:Y226"/>
    <mergeCell ref="B227:Y227"/>
    <mergeCell ref="B228:Y228"/>
    <mergeCell ref="B229:Y229"/>
    <mergeCell ref="B230:Y230"/>
    <mergeCell ref="B231:Y231"/>
    <mergeCell ref="B232:Y232"/>
    <mergeCell ref="B233:Y233"/>
    <mergeCell ref="B234:Y234"/>
    <mergeCell ref="B235:Y235"/>
    <mergeCell ref="B236:Y236"/>
    <mergeCell ref="B237:Y237"/>
    <mergeCell ref="B238:Y238"/>
    <mergeCell ref="B239:Y239"/>
    <mergeCell ref="B240:Y240"/>
  </mergeCells>
  <printOptions headings="false" gridLines="false" gridLinesSet="true" horizontalCentered="true" verticalCentered="true"/>
  <pageMargins left="0.708333333333333" right="0.708333333333333" top="0.747916666666667" bottom="0.747916666666667" header="0.511811023622047" footer="0.511811023622047"/>
  <pageSetup paperSize="9" scale="60"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203" man="true" max="16383" min="0"/>
  </rowBreaks>
  <colBreaks count="1" manualBreakCount="1">
    <brk id="25" man="true" max="65535" min="0"/>
  </colBreaks>
  <drawing r:id="rId1"/>
</worksheet>
</file>

<file path=docProps/app.xml><?xml version="1.0" encoding="utf-8"?>
<Properties xmlns="http://schemas.openxmlformats.org/officeDocument/2006/extended-properties" xmlns:vt="http://schemas.openxmlformats.org/officeDocument/2006/docPropsVTypes">
  <Template/>
  <TotalTime>12253</TotalTime>
  <Application>LibreOffice/24.2.0.2$Linux_X86_64 LibreOffice_project/420$Build-2</Application>
  <AppVersion>15.0000</AppVersion>
  <Company>VSS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2005-03-22T15:35:28Z</dcterms:created>
  <dc:creator>Valery</dc:creator>
  <dc:description/>
  <dc:language>bg-BG</dc:language>
  <cp:lastModifiedBy/>
  <cp:lastPrinted>2024-01-30T12:23:27Z</cp:lastPrinted>
  <dcterms:modified xsi:type="dcterms:W3CDTF">2024-01-31T15:28:14Z</dcterms:modified>
  <cp:revision>32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